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gif" ContentType="image/gif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emf" ContentType="image/x-emf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VerticalScroll="0" showSheetTabs="0" xWindow="120" yWindow="45" windowWidth="15135" windowHeight="8130" autoFilterDateGrouping="0"/>
  </bookViews>
  <sheets>
    <sheet name="ลงทะเบียน" sheetId="26" r:id="rId1"/>
    <sheet name="เมนู_แก้มแดง" sheetId="25" r:id="rId2"/>
    <sheet name="กติกา_แก้มแดง" sheetId="27" r:id="rId3"/>
    <sheet name="ผู้จัดทำ_แก้มแดง" sheetId="34" r:id="rId4"/>
    <sheet name="เลือกระดับ_แก้มแดง" sheetId="50" r:id="rId5"/>
    <sheet name="เกมEasy_แก้มแดง" sheetId="1" r:id="rId6"/>
    <sheet name="เฉลยEasy_แก้มแดง" sheetId="38" r:id="rId7"/>
    <sheet name="เกมmedium_แก้มแดง" sheetId="8" r:id="rId8"/>
    <sheet name="เฉลยmedium_แก้มแดง" sheetId="39" r:id="rId9"/>
    <sheet name="เกมhard_แก้มแดง" sheetId="12" r:id="rId10"/>
    <sheet name="เฉลยhard_แก้มแดง" sheetId="40" r:id="rId11"/>
    <sheet name="เมนู_หัวฟู" sheetId="47" r:id="rId12"/>
    <sheet name="กติกา_หัวฟู" sheetId="48" r:id="rId13"/>
    <sheet name="ผู้จัดทำ_หัวฟู" sheetId="49" r:id="rId14"/>
    <sheet name="เลือกระดับ_หัวฟู" sheetId="51" r:id="rId15"/>
    <sheet name="เกมEasy_หัวฟู" sheetId="41" r:id="rId16"/>
    <sheet name="เฉลยEasy_หัวฟู" sheetId="42" r:id="rId17"/>
    <sheet name="เกมmedium_หัวฟู" sheetId="43" r:id="rId18"/>
    <sheet name="เฉลยmedium_หัวฟู" sheetId="44" r:id="rId19"/>
    <sheet name="เกมhard_หัวฟู" sheetId="45" r:id="rId20"/>
    <sheet name="เฉลยhard_หัวฟู" sheetId="46" r:id="rId21"/>
  </sheets>
  <calcPr calcId="124519"/>
</workbook>
</file>

<file path=xl/calcChain.xml><?xml version="1.0" encoding="utf-8"?>
<calcChain xmlns="http://schemas.openxmlformats.org/spreadsheetml/2006/main">
  <c r="AX26" i="43"/>
  <c r="DT31" i="46"/>
  <c r="DL31"/>
  <c r="CX31"/>
  <c r="CJ31"/>
  <c r="DT28"/>
  <c r="DP28"/>
  <c r="DF28"/>
  <c r="DB28"/>
  <c r="CR28"/>
  <c r="CN28"/>
  <c r="DT25"/>
  <c r="DL25"/>
  <c r="EW25" s="1"/>
  <c r="DB25"/>
  <c r="CX25"/>
  <c r="EK25" s="1"/>
  <c r="CR25"/>
  <c r="CJ25"/>
  <c r="DY25" s="1"/>
  <c r="DP22"/>
  <c r="DF22"/>
  <c r="CX22"/>
  <c r="CR22"/>
  <c r="CJ22"/>
  <c r="DT19"/>
  <c r="DL19"/>
  <c r="DB19"/>
  <c r="CX19"/>
  <c r="CN19"/>
  <c r="CJ19"/>
  <c r="EW16"/>
  <c r="DT16"/>
  <c r="DL16"/>
  <c r="DF16"/>
  <c r="EK16" s="1"/>
  <c r="CX16"/>
  <c r="CR16"/>
  <c r="CJ16"/>
  <c r="DY16" s="1"/>
  <c r="DP13"/>
  <c r="DF13"/>
  <c r="CX13"/>
  <c r="CN13"/>
  <c r="DT10"/>
  <c r="DP10"/>
  <c r="DL10"/>
  <c r="DB10"/>
  <c r="CR10"/>
  <c r="CN10"/>
  <c r="CJ10"/>
  <c r="DT7"/>
  <c r="DP7"/>
  <c r="EW7" s="1"/>
  <c r="DF7"/>
  <c r="EK7" s="1"/>
  <c r="CX7"/>
  <c r="CN7"/>
  <c r="CJ7"/>
  <c r="DY7" s="1"/>
  <c r="GD3"/>
  <c r="GA3" s="1"/>
  <c r="AB2" s="1"/>
  <c r="DT31" i="45"/>
  <c r="DL31"/>
  <c r="CX31"/>
  <c r="CJ31"/>
  <c r="DT28"/>
  <c r="DP28"/>
  <c r="DF28"/>
  <c r="DB28"/>
  <c r="CR28"/>
  <c r="CN28"/>
  <c r="DY25"/>
  <c r="DT25"/>
  <c r="DL25"/>
  <c r="EW25" s="1"/>
  <c r="DB25"/>
  <c r="CX25"/>
  <c r="EK25" s="1"/>
  <c r="CR25"/>
  <c r="CJ25"/>
  <c r="DP22"/>
  <c r="DF22"/>
  <c r="CX22"/>
  <c r="CR22"/>
  <c r="CJ22"/>
  <c r="DT19"/>
  <c r="DL19"/>
  <c r="DB19"/>
  <c r="CX19"/>
  <c r="CN19"/>
  <c r="CJ19"/>
  <c r="DY16"/>
  <c r="DT16"/>
  <c r="DL16"/>
  <c r="EW16" s="1"/>
  <c r="DF16"/>
  <c r="CX16"/>
  <c r="EK16" s="1"/>
  <c r="CR16"/>
  <c r="CJ16"/>
  <c r="DP13"/>
  <c r="DF13"/>
  <c r="CX13"/>
  <c r="CN13"/>
  <c r="DT10"/>
  <c r="DP10"/>
  <c r="DL10"/>
  <c r="DB10"/>
  <c r="CR10"/>
  <c r="CN10"/>
  <c r="CJ10"/>
  <c r="DY7"/>
  <c r="DT7"/>
  <c r="DP7"/>
  <c r="EW7" s="1"/>
  <c r="DF7"/>
  <c r="CX7"/>
  <c r="EK7" s="1"/>
  <c r="CN7"/>
  <c r="CJ7"/>
  <c r="GD3"/>
  <c r="GA3" s="1"/>
  <c r="AB2" s="1"/>
  <c r="DP31" i="44"/>
  <c r="DF31"/>
  <c r="CX31"/>
  <c r="CJ31"/>
  <c r="DT28"/>
  <c r="DP28"/>
  <c r="DF28"/>
  <c r="DB28"/>
  <c r="CR28"/>
  <c r="CN28"/>
  <c r="DP25"/>
  <c r="DL25"/>
  <c r="EW25" s="1"/>
  <c r="CX25"/>
  <c r="EK25" s="1"/>
  <c r="CJ25"/>
  <c r="DY25" s="1"/>
  <c r="DP22"/>
  <c r="DF22"/>
  <c r="CR22"/>
  <c r="CJ22"/>
  <c r="DL19"/>
  <c r="DB19"/>
  <c r="CX19"/>
  <c r="CN19"/>
  <c r="EK16"/>
  <c r="DT16"/>
  <c r="DP16"/>
  <c r="EW16" s="1"/>
  <c r="DB16"/>
  <c r="CR16"/>
  <c r="CJ16"/>
  <c r="DY16" s="1"/>
  <c r="DP13"/>
  <c r="DB13"/>
  <c r="CX13"/>
  <c r="CN13"/>
  <c r="CJ13"/>
  <c r="DT10"/>
  <c r="DP10"/>
  <c r="DF10"/>
  <c r="CR10"/>
  <c r="CN10"/>
  <c r="EK7"/>
  <c r="DL7"/>
  <c r="EW7" s="1"/>
  <c r="CX7"/>
  <c r="CJ7"/>
  <c r="DY7" s="1"/>
  <c r="GD3"/>
  <c r="GA3" s="1"/>
  <c r="AB2" s="1"/>
  <c r="DP31" i="43"/>
  <c r="DF31"/>
  <c r="CX31"/>
  <c r="CJ31"/>
  <c r="DT28"/>
  <c r="DP28"/>
  <c r="DF28"/>
  <c r="DB28"/>
  <c r="CR28"/>
  <c r="CN28"/>
  <c r="DP25"/>
  <c r="DL25"/>
  <c r="EW25" s="1"/>
  <c r="CX25"/>
  <c r="EK25" s="1"/>
  <c r="CJ25"/>
  <c r="DY25" s="1"/>
  <c r="DP22"/>
  <c r="DF22"/>
  <c r="CR22"/>
  <c r="CJ22"/>
  <c r="DL19"/>
  <c r="DB19"/>
  <c r="CX19"/>
  <c r="CN19"/>
  <c r="DT16"/>
  <c r="DP16"/>
  <c r="EW16" s="1"/>
  <c r="DB16"/>
  <c r="EK16" s="1"/>
  <c r="CR16"/>
  <c r="DY16" s="1"/>
  <c r="CJ16"/>
  <c r="DP13"/>
  <c r="DB13"/>
  <c r="CX13"/>
  <c r="CN13"/>
  <c r="CJ13"/>
  <c r="DT10"/>
  <c r="DP10"/>
  <c r="DF10"/>
  <c r="CR10"/>
  <c r="CN10"/>
  <c r="EW7"/>
  <c r="DL7"/>
  <c r="CX7"/>
  <c r="EK7" s="1"/>
  <c r="CJ7"/>
  <c r="DY7" s="1"/>
  <c r="GD3"/>
  <c r="GA3" s="1"/>
  <c r="AB2" s="1"/>
  <c r="DL34" i="42"/>
  <c r="CZ34"/>
  <c r="CR34"/>
  <c r="CJ34"/>
  <c r="DP31"/>
  <c r="DD31"/>
  <c r="CV31"/>
  <c r="ES28"/>
  <c r="EG28"/>
  <c r="DP28"/>
  <c r="DH28"/>
  <c r="CN28"/>
  <c r="DU28" s="1"/>
  <c r="CZ24"/>
  <c r="CN24"/>
  <c r="DP21"/>
  <c r="DL21"/>
  <c r="CV21"/>
  <c r="CN21"/>
  <c r="DH18"/>
  <c r="ES18" s="1"/>
  <c r="DD18"/>
  <c r="EG18" s="1"/>
  <c r="CR18"/>
  <c r="CJ18"/>
  <c r="DU18" s="1"/>
  <c r="DP13"/>
  <c r="DH13"/>
  <c r="CJ13"/>
  <c r="DL10"/>
  <c r="CZ10"/>
  <c r="CV10"/>
  <c r="CN10"/>
  <c r="EG7"/>
  <c r="DL7"/>
  <c r="ES7" s="1"/>
  <c r="DD7"/>
  <c r="CJ7"/>
  <c r="DU7" s="1"/>
  <c r="GD3"/>
  <c r="GA3" s="1"/>
  <c r="AB2" s="1"/>
  <c r="DL34" i="41"/>
  <c r="CZ34"/>
  <c r="CR34"/>
  <c r="CJ34"/>
  <c r="DP31"/>
  <c r="DD31"/>
  <c r="CV31"/>
  <c r="EG28"/>
  <c r="DP28"/>
  <c r="DH28"/>
  <c r="ES28" s="1"/>
  <c r="CN28"/>
  <c r="DU28" s="1"/>
  <c r="CZ24"/>
  <c r="CN24"/>
  <c r="DP21"/>
  <c r="DL21"/>
  <c r="CV21"/>
  <c r="CN21"/>
  <c r="ES18"/>
  <c r="DH18"/>
  <c r="DD18"/>
  <c r="EG18" s="1"/>
  <c r="CR18"/>
  <c r="CJ18"/>
  <c r="DU18" s="1"/>
  <c r="DP13"/>
  <c r="DH13"/>
  <c r="CJ13"/>
  <c r="DL10"/>
  <c r="CZ10"/>
  <c r="CV10"/>
  <c r="CN10"/>
  <c r="DU7"/>
  <c r="DL7"/>
  <c r="ES7" s="1"/>
  <c r="DD7"/>
  <c r="EG7" s="1"/>
  <c r="CJ7"/>
  <c r="GD3"/>
  <c r="GA3" s="1"/>
  <c r="AB2" s="1"/>
  <c r="DT31" i="40"/>
  <c r="DL31"/>
  <c r="CX31"/>
  <c r="CJ31"/>
  <c r="DT28"/>
  <c r="DP28"/>
  <c r="DF28"/>
  <c r="DB28"/>
  <c r="CR28"/>
  <c r="CN28"/>
  <c r="EW25"/>
  <c r="EK25"/>
  <c r="DY25"/>
  <c r="DT25"/>
  <c r="DL25"/>
  <c r="DB25"/>
  <c r="CX25"/>
  <c r="CR25"/>
  <c r="CJ25"/>
  <c r="DP22"/>
  <c r="DF22"/>
  <c r="CX22"/>
  <c r="CR22"/>
  <c r="CJ22"/>
  <c r="DT19"/>
  <c r="DL19"/>
  <c r="DB19"/>
  <c r="CX19"/>
  <c r="CN19"/>
  <c r="CJ19"/>
  <c r="EW16"/>
  <c r="EK16"/>
  <c r="DY16"/>
  <c r="DT16"/>
  <c r="DL16"/>
  <c r="DF16"/>
  <c r="CX16"/>
  <c r="CR16"/>
  <c r="CJ16"/>
  <c r="DP13"/>
  <c r="DF13"/>
  <c r="CX13"/>
  <c r="CN13"/>
  <c r="DT10"/>
  <c r="DP10"/>
  <c r="DL10"/>
  <c r="DB10"/>
  <c r="CR10"/>
  <c r="CN10"/>
  <c r="CJ10"/>
  <c r="BA8"/>
  <c r="AW16" s="1"/>
  <c r="EW7"/>
  <c r="FJ7" s="1"/>
  <c r="GR8" s="1"/>
  <c r="EK7"/>
  <c r="DY7"/>
  <c r="DT7"/>
  <c r="DP7"/>
  <c r="DF7"/>
  <c r="CX7"/>
  <c r="CN7"/>
  <c r="CJ7"/>
  <c r="GD3"/>
  <c r="GA3"/>
  <c r="AB2" s="1"/>
  <c r="DP31" i="39"/>
  <c r="DF31"/>
  <c r="CX31"/>
  <c r="CJ31"/>
  <c r="DT28"/>
  <c r="DP28"/>
  <c r="DF28"/>
  <c r="DB28"/>
  <c r="CR28"/>
  <c r="CN28"/>
  <c r="EW25"/>
  <c r="EK25"/>
  <c r="DY25"/>
  <c r="DP25"/>
  <c r="DL25"/>
  <c r="CX25"/>
  <c r="CJ25"/>
  <c r="DP22"/>
  <c r="DF22"/>
  <c r="CR22"/>
  <c r="CJ22"/>
  <c r="DL19"/>
  <c r="DB19"/>
  <c r="CX19"/>
  <c r="CN19"/>
  <c r="EW16"/>
  <c r="EK16"/>
  <c r="DY16"/>
  <c r="DT16"/>
  <c r="DP16"/>
  <c r="DB16"/>
  <c r="CR16"/>
  <c r="CJ16"/>
  <c r="DP13"/>
  <c r="DB13"/>
  <c r="CX13"/>
  <c r="CN13"/>
  <c r="CJ13"/>
  <c r="DT10"/>
  <c r="DP10"/>
  <c r="DF10"/>
  <c r="CR10"/>
  <c r="CN10"/>
  <c r="BA8"/>
  <c r="AW16" s="1"/>
  <c r="EW7"/>
  <c r="FJ7" s="1"/>
  <c r="GS9" s="1"/>
  <c r="EK7"/>
  <c r="DY7"/>
  <c r="DL7"/>
  <c r="CX7"/>
  <c r="CJ7"/>
  <c r="GD3"/>
  <c r="GA3" s="1"/>
  <c r="AB2" s="1"/>
  <c r="DL34" i="38"/>
  <c r="CZ34"/>
  <c r="CR34"/>
  <c r="CJ34"/>
  <c r="DP31"/>
  <c r="DD31"/>
  <c r="CV31"/>
  <c r="ES28"/>
  <c r="BA8" s="1"/>
  <c r="EG28"/>
  <c r="DU28"/>
  <c r="DP28"/>
  <c r="DH28"/>
  <c r="CN28"/>
  <c r="CZ24"/>
  <c r="CN24"/>
  <c r="DP21"/>
  <c r="DL21"/>
  <c r="CV21"/>
  <c r="CN21"/>
  <c r="ES18"/>
  <c r="EG18"/>
  <c r="DU18"/>
  <c r="DH18"/>
  <c r="DD18"/>
  <c r="CR18"/>
  <c r="CJ18"/>
  <c r="DP13"/>
  <c r="DH13"/>
  <c r="CJ13"/>
  <c r="DL10"/>
  <c r="CZ10"/>
  <c r="CV10"/>
  <c r="CN10"/>
  <c r="FF7"/>
  <c r="HG8" s="1"/>
  <c r="ES7"/>
  <c r="EG7"/>
  <c r="DU7"/>
  <c r="DL7"/>
  <c r="DD7"/>
  <c r="CJ7"/>
  <c r="GD3"/>
  <c r="GA3"/>
  <c r="AB2" s="1"/>
  <c r="GD3" i="12"/>
  <c r="GD3" i="8"/>
  <c r="GD3" i="1"/>
  <c r="GA3" s="1"/>
  <c r="AB2" s="1"/>
  <c r="FJ7" i="45" l="1"/>
  <c r="GR8" s="1"/>
  <c r="BA8"/>
  <c r="AW16" s="1"/>
  <c r="FJ7" i="46"/>
  <c r="GR8" s="1"/>
  <c r="BA8"/>
  <c r="AW16" s="1"/>
  <c r="FJ7" i="43"/>
  <c r="GS9" s="1"/>
  <c r="FF7" i="42"/>
  <c r="HG8" s="1"/>
  <c r="BA8"/>
  <c r="BA8" i="44"/>
  <c r="FJ7"/>
  <c r="GS9" s="1"/>
  <c r="BA8" i="41"/>
  <c r="FF7"/>
  <c r="HG8" s="1"/>
  <c r="BA8" i="43"/>
  <c r="AW16" i="38"/>
  <c r="DT31" i="12"/>
  <c r="CX31"/>
  <c r="CN28"/>
  <c r="CR28"/>
  <c r="CJ31"/>
  <c r="CN13"/>
  <c r="CJ25"/>
  <c r="CJ16" i="8"/>
  <c r="CN28" i="1"/>
  <c r="GA3" i="8"/>
  <c r="AB2" s="1"/>
  <c r="GA3" i="12"/>
  <c r="AB2" s="1"/>
  <c r="DL31"/>
  <c r="DL34" i="1"/>
  <c r="CZ34"/>
  <c r="CR34"/>
  <c r="CJ34"/>
  <c r="DP31"/>
  <c r="DD31"/>
  <c r="CV31"/>
  <c r="DP28"/>
  <c r="DH28"/>
  <c r="CZ24"/>
  <c r="CN24"/>
  <c r="DP21"/>
  <c r="DL21"/>
  <c r="CV21"/>
  <c r="CN21"/>
  <c r="DH18"/>
  <c r="DD18"/>
  <c r="CR18"/>
  <c r="CJ18"/>
  <c r="DP13"/>
  <c r="DH13"/>
  <c r="CJ13"/>
  <c r="DL10"/>
  <c r="CZ10"/>
  <c r="CV10"/>
  <c r="CN10"/>
  <c r="DL7"/>
  <c r="DD7"/>
  <c r="CJ7"/>
  <c r="CX16" i="12"/>
  <c r="CR22"/>
  <c r="CN7"/>
  <c r="DL25"/>
  <c r="DP28"/>
  <c r="DT28"/>
  <c r="DT25"/>
  <c r="DP22"/>
  <c r="DL19"/>
  <c r="DT16"/>
  <c r="DL16"/>
  <c r="DP13"/>
  <c r="DT10"/>
  <c r="DP10"/>
  <c r="DL10"/>
  <c r="DP7"/>
  <c r="CX7"/>
  <c r="DF7"/>
  <c r="DB10"/>
  <c r="CX13"/>
  <c r="DF13"/>
  <c r="DF16"/>
  <c r="DF22"/>
  <c r="DB19"/>
  <c r="CX19"/>
  <c r="CX22"/>
  <c r="CX25"/>
  <c r="DB25"/>
  <c r="DB28"/>
  <c r="CR25"/>
  <c r="CJ22"/>
  <c r="CN19"/>
  <c r="CR16"/>
  <c r="CJ16"/>
  <c r="CN10"/>
  <c r="CJ10"/>
  <c r="CJ7"/>
  <c r="DF28"/>
  <c r="DT19"/>
  <c r="CJ19"/>
  <c r="DT7"/>
  <c r="CR10"/>
  <c r="DP31" i="8"/>
  <c r="DF31"/>
  <c r="CX31"/>
  <c r="CJ31"/>
  <c r="DT28"/>
  <c r="DP28"/>
  <c r="DF28"/>
  <c r="DB28"/>
  <c r="CR28"/>
  <c r="CN28"/>
  <c r="DP25"/>
  <c r="DL25"/>
  <c r="CX25"/>
  <c r="CJ25"/>
  <c r="DP22"/>
  <c r="DF22"/>
  <c r="CR22"/>
  <c r="CJ22"/>
  <c r="DL19"/>
  <c r="DB19"/>
  <c r="CX19"/>
  <c r="CN19"/>
  <c r="DT16"/>
  <c r="DP16"/>
  <c r="DB16"/>
  <c r="CR16"/>
  <c r="DP13"/>
  <c r="DB13"/>
  <c r="CX13"/>
  <c r="CN13"/>
  <c r="CJ13"/>
  <c r="DT10"/>
  <c r="DP10"/>
  <c r="DF10"/>
  <c r="CR10"/>
  <c r="CN10"/>
  <c r="DL7"/>
  <c r="CX7"/>
  <c r="CJ7"/>
  <c r="AW16" i="41" l="1"/>
  <c r="AW16" i="42"/>
  <c r="AW16" i="43"/>
  <c r="AW16" i="44"/>
  <c r="EW25" i="12"/>
  <c r="EK25"/>
  <c r="DY25"/>
  <c r="DY16"/>
  <c r="EK16"/>
  <c r="EK7"/>
  <c r="EW25" i="8"/>
  <c r="EK25"/>
  <c r="DY25"/>
  <c r="EW16"/>
  <c r="DY7"/>
  <c r="EK7"/>
  <c r="EW7"/>
  <c r="EK16"/>
  <c r="DY16"/>
  <c r="EW16" i="12"/>
  <c r="DY7"/>
  <c r="EW7"/>
  <c r="DU28" i="1"/>
  <c r="ES7"/>
  <c r="DU18"/>
  <c r="EG28"/>
  <c r="EG7"/>
  <c r="ES18"/>
  <c r="DU7"/>
  <c r="EG18"/>
  <c r="ES28"/>
  <c r="FF7" l="1"/>
  <c r="HG8" s="1"/>
  <c r="FJ7" i="12"/>
  <c r="GR8" s="1"/>
  <c r="FJ7" i="8"/>
  <c r="GS9" s="1"/>
  <c r="BA8" i="1"/>
  <c r="BA8" i="12"/>
  <c r="BA8" i="8"/>
  <c r="AW16" s="1"/>
  <c r="AW16" i="12" l="1"/>
  <c r="AW16" i="1"/>
</calcChain>
</file>

<file path=xl/sharedStrings.xml><?xml version="1.0" encoding="utf-8"?>
<sst xmlns="http://schemas.openxmlformats.org/spreadsheetml/2006/main" count="24" uniqueCount="2">
  <si>
    <t>รวมคะแนน</t>
  </si>
  <si>
    <t>ความสำเร็จ</t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</si>
</sst>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family val="2"/>
      <scheme val="minor"/>
    </font>
    <font>
      <sz val="18"/>
      <color theme="1"/>
      <name val="Tahoma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u/>
      <sz val="11"/>
      <color theme="10"/>
      <name val="Calibri"/>
      <family val="2"/>
    </font>
    <font>
      <b/>
      <sz val="16"/>
      <color theme="9" tint="-0.249977111117893"/>
      <name val="Arial"/>
      <family val="2"/>
    </font>
    <font>
      <sz val="48"/>
      <color theme="0"/>
      <name val="Arial"/>
      <family val="2"/>
    </font>
    <font>
      <sz val="20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"/>
      <name val="Tahoma"/>
      <family val="2"/>
      <scheme val="minor"/>
    </font>
    <font>
      <sz val="1"/>
      <name val="Arial"/>
      <family val="2"/>
    </font>
    <font>
      <sz val="11"/>
      <name val="Arial"/>
      <family val="2"/>
    </font>
    <font>
      <sz val="1"/>
      <color rgb="FF0000FF"/>
      <name val="Tahoma"/>
      <family val="2"/>
      <scheme val="minor"/>
    </font>
    <font>
      <sz val="18"/>
      <color rgb="FF0000FF"/>
      <name val="Tahoma"/>
      <family val="2"/>
      <scheme val="minor"/>
    </font>
    <font>
      <sz val="22"/>
      <color theme="0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1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Fill="1" applyBorder="1" applyProtection="1"/>
    <xf numFmtId="0" fontId="1" fillId="0" borderId="1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0" fillId="0" borderId="0" xfId="0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Fill="1" applyProtection="1"/>
    <xf numFmtId="0" fontId="1" fillId="0" borderId="22" xfId="0" applyFont="1" applyFill="1" applyBorder="1" applyAlignment="1" applyProtection="1">
      <alignment horizontal="center" vertical="center"/>
    </xf>
    <xf numFmtId="0" fontId="1" fillId="5" borderId="31" xfId="0" applyFont="1" applyFill="1" applyBorder="1" applyAlignment="1" applyProtection="1">
      <alignment horizontal="center" vertical="center"/>
    </xf>
    <xf numFmtId="0" fontId="1" fillId="5" borderId="32" xfId="0" applyFont="1" applyFill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Alignme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5" fillId="0" borderId="1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Alignment="1" applyProtection="1">
      <alignment vertical="center"/>
    </xf>
    <xf numFmtId="0" fontId="5" fillId="4" borderId="28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5" fillId="4" borderId="30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5" borderId="31" xfId="0" applyFont="1" applyFill="1" applyBorder="1" applyAlignment="1" applyProtection="1">
      <alignment horizontal="center" vertical="center"/>
    </xf>
    <xf numFmtId="0" fontId="5" fillId="5" borderId="32" xfId="0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0" fillId="0" borderId="0" xfId="0" applyFill="1" applyAlignment="1" applyProtection="1"/>
    <xf numFmtId="0" fontId="6" fillId="0" borderId="0" xfId="1" applyFill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6" fillId="0" borderId="0" xfId="1" applyAlignment="1" applyProtection="1"/>
    <xf numFmtId="0" fontId="0" fillId="0" borderId="0" xfId="0" applyAlignment="1"/>
    <xf numFmtId="0" fontId="6" fillId="0" borderId="0" xfId="1" applyFill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top" textRotation="15"/>
    </xf>
    <xf numFmtId="0" fontId="13" fillId="0" borderId="0" xfId="0" applyFont="1" applyFill="1" applyProtection="1"/>
    <xf numFmtId="0" fontId="3" fillId="0" borderId="0" xfId="0" applyFont="1" applyFill="1" applyBorder="1" applyAlignment="1" applyProtection="1">
      <alignment vertical="top" textRotation="15"/>
    </xf>
    <xf numFmtId="0" fontId="12" fillId="0" borderId="0" xfId="0" applyFont="1" applyFill="1" applyBorder="1" applyAlignment="1" applyProtection="1"/>
    <xf numFmtId="0" fontId="11" fillId="0" borderId="0" xfId="0" applyFont="1" applyFill="1" applyAlignment="1" applyProtection="1"/>
    <xf numFmtId="0" fontId="11" fillId="0" borderId="0" xfId="0" applyNumberFormat="1" applyFont="1" applyFill="1" applyBorder="1" applyAlignment="1" applyProtection="1">
      <alignment vertical="center" shrinkToFit="1"/>
    </xf>
    <xf numFmtId="0" fontId="11" fillId="0" borderId="0" xfId="0" applyFont="1" applyFill="1" applyBorder="1" applyProtection="1"/>
    <xf numFmtId="0" fontId="14" fillId="0" borderId="0" xfId="0" applyNumberFormat="1" applyFont="1" applyFill="1" applyBorder="1" applyAlignment="1" applyProtection="1">
      <alignment vertical="center" shrinkToFit="1"/>
    </xf>
    <xf numFmtId="0" fontId="15" fillId="0" borderId="0" xfId="0" applyNumberFormat="1" applyFont="1" applyFill="1" applyBorder="1" applyAlignment="1" applyProtection="1">
      <alignment vertical="center" shrinkToFit="1"/>
    </xf>
    <xf numFmtId="0" fontId="16" fillId="0" borderId="0" xfId="0" applyFont="1" applyAlignment="1" applyProtection="1">
      <alignment horizontal="left" vertical="center"/>
      <protection locked="0"/>
    </xf>
    <xf numFmtId="0" fontId="6" fillId="0" borderId="0" xfId="1" applyFill="1" applyAlignment="1" applyProtection="1">
      <alignment vertical="center"/>
    </xf>
    <xf numFmtId="0" fontId="6" fillId="0" borderId="0" xfId="1" applyFill="1" applyAlignment="1" applyProtection="1">
      <alignment vertical="center"/>
      <protection locked="0"/>
    </xf>
    <xf numFmtId="0" fontId="0" fillId="0" borderId="0" xfId="0" applyFont="1"/>
    <xf numFmtId="0" fontId="1" fillId="3" borderId="2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11" borderId="3" xfId="0" applyFont="1" applyFill="1" applyBorder="1" applyAlignment="1" applyProtection="1">
      <alignment horizontal="center" vertical="center"/>
      <protection locked="0"/>
    </xf>
    <xf numFmtId="0" fontId="1" fillId="11" borderId="4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1" fillId="11" borderId="6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37" xfId="0" applyFont="1" applyFill="1" applyBorder="1" applyAlignment="1" applyProtection="1">
      <alignment horizontal="center" vertical="center"/>
    </xf>
    <xf numFmtId="0" fontId="7" fillId="2" borderId="38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8" fillId="10" borderId="34" xfId="0" applyFont="1" applyFill="1" applyBorder="1" applyAlignment="1" applyProtection="1">
      <alignment horizontal="center" vertical="center"/>
    </xf>
    <xf numFmtId="0" fontId="8" fillId="10" borderId="35" xfId="0" applyFont="1" applyFill="1" applyBorder="1" applyAlignment="1" applyProtection="1">
      <alignment horizontal="center" vertical="center"/>
    </xf>
    <xf numFmtId="0" fontId="8" fillId="10" borderId="36" xfId="0" applyFont="1" applyFill="1" applyBorder="1" applyAlignment="1" applyProtection="1">
      <alignment horizontal="center" vertical="center"/>
    </xf>
    <xf numFmtId="0" fontId="8" fillId="10" borderId="40" xfId="0" applyFont="1" applyFill="1" applyBorder="1" applyAlignment="1" applyProtection="1">
      <alignment horizontal="center" vertical="center"/>
    </xf>
    <xf numFmtId="0" fontId="8" fillId="10" borderId="0" xfId="0" applyFont="1" applyFill="1" applyBorder="1" applyAlignment="1" applyProtection="1">
      <alignment horizontal="center" vertical="center"/>
    </xf>
    <xf numFmtId="0" fontId="8" fillId="10" borderId="41" xfId="0" applyFont="1" applyFill="1" applyBorder="1" applyAlignment="1" applyProtection="1">
      <alignment horizontal="center" vertical="center"/>
    </xf>
    <xf numFmtId="0" fontId="8" fillId="10" borderId="37" xfId="0" applyFont="1" applyFill="1" applyBorder="1" applyAlignment="1" applyProtection="1">
      <alignment horizontal="center" vertical="center"/>
    </xf>
    <xf numFmtId="0" fontId="8" fillId="10" borderId="38" xfId="0" applyFont="1" applyFill="1" applyBorder="1" applyAlignment="1" applyProtection="1">
      <alignment horizontal="center" vertical="center"/>
    </xf>
    <xf numFmtId="0" fontId="8" fillId="10" borderId="39" xfId="0" applyFont="1" applyFill="1" applyBorder="1" applyAlignment="1" applyProtection="1">
      <alignment horizontal="center" vertical="center"/>
    </xf>
    <xf numFmtId="0" fontId="4" fillId="7" borderId="0" xfId="0" applyFont="1" applyFill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6" fillId="0" borderId="0" xfId="1" applyFill="1" applyAlignment="1" applyProtection="1">
      <alignment horizontal="center" vertical="center"/>
    </xf>
    <xf numFmtId="0" fontId="10" fillId="11" borderId="34" xfId="0" applyFont="1" applyFill="1" applyBorder="1" applyAlignment="1" applyProtection="1">
      <alignment horizontal="center" vertical="center"/>
    </xf>
    <xf numFmtId="0" fontId="10" fillId="11" borderId="35" xfId="0" applyFont="1" applyFill="1" applyBorder="1" applyAlignment="1" applyProtection="1">
      <alignment horizontal="center" vertical="center"/>
    </xf>
    <xf numFmtId="0" fontId="10" fillId="11" borderId="36" xfId="0" applyFont="1" applyFill="1" applyBorder="1" applyAlignment="1" applyProtection="1">
      <alignment horizontal="center" vertical="center"/>
    </xf>
    <xf numFmtId="0" fontId="10" fillId="11" borderId="40" xfId="0" applyFont="1" applyFill="1" applyBorder="1" applyAlignment="1" applyProtection="1">
      <alignment horizontal="center" vertical="center"/>
    </xf>
    <xf numFmtId="0" fontId="10" fillId="11" borderId="0" xfId="0" applyFont="1" applyFill="1" applyBorder="1" applyAlignment="1" applyProtection="1">
      <alignment horizontal="center" vertical="center"/>
    </xf>
    <xf numFmtId="0" fontId="10" fillId="11" borderId="41" xfId="0" applyFont="1" applyFill="1" applyBorder="1" applyAlignment="1" applyProtection="1">
      <alignment horizontal="center" vertical="center"/>
    </xf>
    <xf numFmtId="0" fontId="10" fillId="11" borderId="37" xfId="0" applyFont="1" applyFill="1" applyBorder="1" applyAlignment="1" applyProtection="1">
      <alignment horizontal="center" vertical="center"/>
    </xf>
    <xf numFmtId="0" fontId="10" fillId="11" borderId="38" xfId="0" applyFont="1" applyFill="1" applyBorder="1" applyAlignment="1" applyProtection="1">
      <alignment horizontal="center" vertical="center"/>
    </xf>
    <xf numFmtId="0" fontId="10" fillId="11" borderId="39" xfId="0" applyFont="1" applyFill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1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1" fillId="11" borderId="7" xfId="0" applyFont="1" applyFill="1" applyBorder="1" applyAlignment="1" applyProtection="1">
      <alignment horizontal="center" vertical="center"/>
      <protection locked="0"/>
    </xf>
    <xf numFmtId="0" fontId="1" fillId="11" borderId="8" xfId="0" applyFont="1" applyFill="1" applyBorder="1" applyAlignment="1" applyProtection="1">
      <alignment horizontal="center" vertical="center"/>
      <protection locked="0"/>
    </xf>
    <xf numFmtId="0" fontId="1" fillId="11" borderId="9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6" borderId="26" xfId="0" applyFont="1" applyFill="1" applyBorder="1" applyAlignment="1" applyProtection="1">
      <alignment horizontal="center" vertical="center"/>
    </xf>
    <xf numFmtId="0" fontId="1" fillId="11" borderId="26" xfId="0" applyFont="1" applyFill="1" applyBorder="1" applyAlignment="1" applyProtection="1">
      <alignment horizontal="center" vertical="center"/>
      <protection locked="0"/>
    </xf>
    <xf numFmtId="0" fontId="1" fillId="6" borderId="27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/>
      <protection locked="0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</xf>
    <xf numFmtId="0" fontId="1" fillId="11" borderId="5" xfId="0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7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9" xfId="0" applyFont="1" applyFill="1" applyBorder="1" applyAlignment="1" applyProtection="1">
      <alignment horizontal="center" vertical="center"/>
    </xf>
    <xf numFmtId="0" fontId="1" fillId="11" borderId="26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5" fillId="8" borderId="9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5" fillId="6" borderId="9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/>
    </xf>
    <xf numFmtId="0" fontId="5" fillId="6" borderId="2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</xf>
    <xf numFmtId="0" fontId="5" fillId="8" borderId="3" xfId="0" applyFont="1" applyFill="1" applyBorder="1" applyAlignment="1" applyProtection="1">
      <alignment horizontal="center" vertic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5" fillId="8" borderId="7" xfId="0" applyFont="1" applyFill="1" applyBorder="1" applyAlignment="1" applyProtection="1">
      <alignment horizontal="center" vertical="center"/>
    </xf>
    <xf numFmtId="0" fontId="5" fillId="8" borderId="8" xfId="0" applyFont="1" applyFill="1" applyBorder="1" applyAlignment="1" applyProtection="1">
      <alignment horizontal="center" vertical="center"/>
    </xf>
    <xf numFmtId="0" fontId="5" fillId="8" borderId="6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</xf>
    <xf numFmtId="0" fontId="5" fillId="8" borderId="9" xfId="0" applyFont="1" applyFill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7" xfId="0" applyFont="1" applyFill="1" applyBorder="1" applyAlignment="1" applyProtection="1">
      <alignment horizontal="center" vertical="center"/>
      <protection locked="0"/>
    </xf>
    <xf numFmtId="0" fontId="5" fillId="9" borderId="8" xfId="0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42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0" fontId="5" fillId="4" borderId="44" xfId="0" applyFont="1" applyFill="1" applyBorder="1" applyAlignment="1" applyProtection="1">
      <alignment horizontal="center" vertical="center"/>
    </xf>
    <xf numFmtId="0" fontId="5" fillId="4" borderId="45" xfId="0" applyFont="1" applyFill="1" applyBorder="1" applyAlignment="1" applyProtection="1">
      <alignment horizontal="center" vertical="center"/>
    </xf>
    <xf numFmtId="0" fontId="5" fillId="4" borderId="46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47" xfId="0" applyFont="1" applyFill="1" applyBorder="1" applyAlignment="1" applyProtection="1">
      <alignment horizontal="center" vertical="center"/>
    </xf>
    <xf numFmtId="0" fontId="5" fillId="4" borderId="43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5" fillId="4" borderId="48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</xf>
    <xf numFmtId="0" fontId="5" fillId="9" borderId="3" xfId="0" applyFont="1" applyFill="1" applyBorder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/>
    </xf>
    <xf numFmtId="0" fontId="5" fillId="9" borderId="4" xfId="0" applyFont="1" applyFill="1" applyBorder="1" applyAlignment="1" applyProtection="1">
      <alignment horizontal="center" vertical="center"/>
    </xf>
    <xf numFmtId="0" fontId="5" fillId="9" borderId="6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5" fillId="9" borderId="7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 applyProtection="1">
      <alignment horizontal="center" vertical="center"/>
    </xf>
  </cellXfs>
  <cellStyles count="2">
    <cellStyle name="Hyperlink" xfId="1" builtinId="8"/>
    <cellStyle name="ปกติ" xfId="0" builtinId="0"/>
  </cellStyles>
  <dxfs count="336"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ont>
        <color auto="1"/>
      </font>
      <fill>
        <patternFill>
          <bgColor rgb="FF33CCFF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00FF"/>
      <color rgb="FF0099FF"/>
      <color rgb="FF33CCFF"/>
      <color rgb="FF99FF33"/>
      <color rgb="FFCCFF33"/>
      <color rgb="FFCCFF66"/>
      <color rgb="FFFFFF00"/>
      <color rgb="FFFF66CC"/>
      <color rgb="FFFF66FF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497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dLblPos val="inEnd"/>
            <c:showVal val="1"/>
          </c:dLbls>
          <c:cat>
            <c:strRef>
              <c:f>เกมEasy_แก้มแดง!$HG$9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เกมEasy_แก้มแดง!$HG$8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68702208"/>
        <c:axId val="68703744"/>
      </c:barChart>
      <c:catAx>
        <c:axId val="68702208"/>
        <c:scaling>
          <c:orientation val="minMax"/>
        </c:scaling>
        <c:axPos val="l"/>
        <c:numFmt formatCode="General" sourceLinked="1"/>
        <c:tickLblPos val="nextTo"/>
        <c:crossAx val="68703744"/>
        <c:crosses val="autoZero"/>
        <c:auto val="1"/>
        <c:lblAlgn val="ctr"/>
        <c:lblOffset val="100"/>
      </c:catAx>
      <c:valAx>
        <c:axId val="68703744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68702208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22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เฉลยmedium_หัวฟู!$GS$10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เฉลยmedium_หัวฟู!$GS$9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79635584"/>
        <c:axId val="79637120"/>
      </c:barChart>
      <c:catAx>
        <c:axId val="79635584"/>
        <c:scaling>
          <c:orientation val="minMax"/>
        </c:scaling>
        <c:axPos val="l"/>
        <c:numFmt formatCode="General" sourceLinked="1"/>
        <c:tickLblPos val="nextTo"/>
        <c:crossAx val="79637120"/>
        <c:crosses val="autoZero"/>
        <c:auto val="1"/>
        <c:lblAlgn val="ctr"/>
        <c:lblOffset val="100"/>
      </c:catAx>
      <c:valAx>
        <c:axId val="79637120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9635584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22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เกมhard_หัวฟู!$GR$9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เกมhard_หัวฟู!$GR$8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79745792"/>
        <c:axId val="79747328"/>
      </c:barChart>
      <c:catAx>
        <c:axId val="79745792"/>
        <c:scaling>
          <c:orientation val="minMax"/>
        </c:scaling>
        <c:axPos val="l"/>
        <c:numFmt formatCode="General" sourceLinked="1"/>
        <c:tickLblPos val="nextTo"/>
        <c:crossAx val="79747328"/>
        <c:crosses val="autoZero"/>
        <c:auto val="1"/>
        <c:lblAlgn val="ctr"/>
        <c:lblOffset val="100"/>
      </c:catAx>
      <c:valAx>
        <c:axId val="79747328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9745792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28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เฉลยhard_หัวฟู!$GR$9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เฉลยhard_หัวฟู!$GR$8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79818752"/>
        <c:axId val="79820288"/>
      </c:barChart>
      <c:catAx>
        <c:axId val="79818752"/>
        <c:scaling>
          <c:orientation val="minMax"/>
        </c:scaling>
        <c:axPos val="l"/>
        <c:numFmt formatCode="General" sourceLinked="1"/>
        <c:tickLblPos val="nextTo"/>
        <c:crossAx val="79820288"/>
        <c:crosses val="autoZero"/>
        <c:auto val="1"/>
        <c:lblAlgn val="ctr"/>
        <c:lblOffset val="100"/>
      </c:catAx>
      <c:valAx>
        <c:axId val="79820288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9818752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14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dLblPos val="inEnd"/>
            <c:showVal val="1"/>
          </c:dLbls>
          <c:cat>
            <c:strRef>
              <c:f>เฉลยEasy_แก้มแดง!$HG$9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เฉลยEasy_แก้มแดง!$HG$8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69811200"/>
        <c:axId val="69812992"/>
      </c:barChart>
      <c:catAx>
        <c:axId val="69811200"/>
        <c:scaling>
          <c:orientation val="minMax"/>
        </c:scaling>
        <c:axPos val="l"/>
        <c:numFmt formatCode="General" sourceLinked="1"/>
        <c:tickLblPos val="nextTo"/>
        <c:crossAx val="69812992"/>
        <c:crosses val="autoZero"/>
        <c:auto val="1"/>
        <c:lblAlgn val="ctr"/>
        <c:lblOffset val="100"/>
      </c:catAx>
      <c:valAx>
        <c:axId val="69812992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69811200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09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เกมmedium_แก้มแดง!$GS$10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เกมmedium_แก้มแดง!$GS$9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69671552"/>
        <c:axId val="71274880"/>
      </c:barChart>
      <c:catAx>
        <c:axId val="69671552"/>
        <c:scaling>
          <c:orientation val="minMax"/>
        </c:scaling>
        <c:axPos val="l"/>
        <c:numFmt formatCode="General" sourceLinked="1"/>
        <c:tickLblPos val="nextTo"/>
        <c:crossAx val="71274880"/>
        <c:crosses val="autoZero"/>
        <c:auto val="1"/>
        <c:lblAlgn val="ctr"/>
        <c:lblOffset val="100"/>
      </c:catAx>
      <c:valAx>
        <c:axId val="71274880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69671552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14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เฉลยmedium_แก้มแดง!$GS$10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เฉลยmedium_แก้มแดง!$GS$9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71518464"/>
        <c:axId val="71536640"/>
      </c:barChart>
      <c:catAx>
        <c:axId val="71518464"/>
        <c:scaling>
          <c:orientation val="minMax"/>
        </c:scaling>
        <c:axPos val="l"/>
        <c:numFmt formatCode="General" sourceLinked="1"/>
        <c:tickLblPos val="nextTo"/>
        <c:crossAx val="71536640"/>
        <c:crosses val="autoZero"/>
        <c:auto val="1"/>
        <c:lblAlgn val="ctr"/>
        <c:lblOffset val="100"/>
      </c:catAx>
      <c:valAx>
        <c:axId val="71536640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1518464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14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เกมhard_แก้มแดง!$GR$9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เกมhard_แก้มแดง!$GR$8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71595904"/>
        <c:axId val="71597440"/>
      </c:barChart>
      <c:catAx>
        <c:axId val="71595904"/>
        <c:scaling>
          <c:orientation val="minMax"/>
        </c:scaling>
        <c:axPos val="l"/>
        <c:numFmt formatCode="General" sourceLinked="1"/>
        <c:tickLblPos val="nextTo"/>
        <c:crossAx val="71597440"/>
        <c:crosses val="autoZero"/>
        <c:auto val="1"/>
        <c:lblAlgn val="ctr"/>
        <c:lblOffset val="100"/>
      </c:catAx>
      <c:valAx>
        <c:axId val="71597440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1595904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22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เฉลยhard_แก้มแดง!$GR$9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เฉลยhard_แก้มแดง!$GR$8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71738112"/>
        <c:axId val="71739648"/>
      </c:barChart>
      <c:catAx>
        <c:axId val="71738112"/>
        <c:scaling>
          <c:orientation val="minMax"/>
        </c:scaling>
        <c:axPos val="l"/>
        <c:numFmt formatCode="General" sourceLinked="1"/>
        <c:tickLblPos val="nextTo"/>
        <c:crossAx val="71739648"/>
        <c:crosses val="autoZero"/>
        <c:auto val="1"/>
        <c:lblAlgn val="ctr"/>
        <c:lblOffset val="100"/>
      </c:catAx>
      <c:valAx>
        <c:axId val="71739648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1738112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14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dLblPos val="inEnd"/>
            <c:showVal val="1"/>
          </c:dLbls>
          <c:cat>
            <c:strRef>
              <c:f>เกมEasy_หัวฟู!$HG$9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เกมEasy_หัวฟู!$HG$8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77671040"/>
        <c:axId val="77873536"/>
      </c:barChart>
      <c:catAx>
        <c:axId val="77671040"/>
        <c:scaling>
          <c:orientation val="minMax"/>
        </c:scaling>
        <c:axPos val="l"/>
        <c:numFmt formatCode="General" sourceLinked="1"/>
        <c:tickLblPos val="nextTo"/>
        <c:crossAx val="77873536"/>
        <c:crosses val="autoZero"/>
        <c:auto val="1"/>
        <c:lblAlgn val="ctr"/>
        <c:lblOffset val="100"/>
      </c:catAx>
      <c:valAx>
        <c:axId val="77873536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7671040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22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dLblPos val="inEnd"/>
            <c:showVal val="1"/>
          </c:dLbls>
          <c:cat>
            <c:strRef>
              <c:f>เฉลยEasy_หัวฟู!$HG$9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เฉลยEasy_หัวฟู!$HG$8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dLbls>
          <c:showVal val="1"/>
        </c:dLbls>
        <c:axId val="71772032"/>
        <c:axId val="71773568"/>
      </c:barChart>
      <c:catAx>
        <c:axId val="71772032"/>
        <c:scaling>
          <c:orientation val="minMax"/>
        </c:scaling>
        <c:axPos val="l"/>
        <c:numFmt formatCode="General" sourceLinked="1"/>
        <c:tickLblPos val="nextTo"/>
        <c:crossAx val="71773568"/>
        <c:crosses val="autoZero"/>
        <c:auto val="1"/>
        <c:lblAlgn val="ctr"/>
        <c:lblOffset val="100"/>
      </c:catAx>
      <c:valAx>
        <c:axId val="71773568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1772032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44"/>
  <c:chart>
    <c:plotArea>
      <c:layout>
        <c:manualLayout>
          <c:layoutTarget val="inner"/>
          <c:xMode val="edge"/>
          <c:yMode val="edge"/>
          <c:x val="0.15119746604816514"/>
          <c:y val="0"/>
          <c:w val="0.84880246036799223"/>
          <c:h val="1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เกมmedium_หัวฟู!$GS$10</c:f>
              <c:strCache>
                <c:ptCount val="1"/>
                <c:pt idx="0">
                  <c:v>ความสำเร็จ</c:v>
                </c:pt>
              </c:strCache>
            </c:strRef>
          </c:cat>
          <c:val>
            <c:numRef>
              <c:f>เกมmedium_หัวฟู!$GS$9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Val val="1"/>
        </c:dLbls>
        <c:axId val="79336960"/>
        <c:axId val="79338496"/>
      </c:barChart>
      <c:catAx>
        <c:axId val="79336960"/>
        <c:scaling>
          <c:orientation val="minMax"/>
        </c:scaling>
        <c:axPos val="l"/>
        <c:numFmt formatCode="General" sourceLinked="1"/>
        <c:tickLblPos val="nextTo"/>
        <c:crossAx val="79338496"/>
        <c:crosses val="autoZero"/>
        <c:auto val="1"/>
        <c:lblAlgn val="ctr"/>
        <c:lblOffset val="100"/>
      </c:catAx>
      <c:valAx>
        <c:axId val="79338496"/>
        <c:scaling>
          <c:orientation val="minMax"/>
          <c:max val="100"/>
          <c:min val="0"/>
        </c:scaling>
        <c:delete val="1"/>
        <c:axPos val="b"/>
        <c:majorGridlines/>
        <c:numFmt formatCode="#\ ?/?" sourceLinked="0"/>
        <c:tickLblPos val="nextTo"/>
        <c:crossAx val="79336960"/>
        <c:crosses val="autoZero"/>
        <c:crossBetween val="between"/>
        <c:majorUnit val="20"/>
        <c:minorUnit val="4"/>
      </c:valAx>
    </c:plotArea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hyperlink" Target="#&#3648;&#3617;&#3609;&#3641;_&#3627;&#3633;&#3623;&#3615;&#3641;!A1"/><Relationship Id="rId1" Type="http://schemas.openxmlformats.org/officeDocument/2006/relationships/image" Target="../media/image2.gif"/><Relationship Id="rId6" Type="http://schemas.openxmlformats.org/officeDocument/2006/relationships/image" Target="../media/image5.gif"/><Relationship Id="rId5" Type="http://schemas.openxmlformats.org/officeDocument/2006/relationships/image" Target="../media/image4.gif"/><Relationship Id="rId4" Type="http://schemas.openxmlformats.org/officeDocument/2006/relationships/hyperlink" Target="#&#3648;&#3617;&#3609;&#3641;_&#3649;&#3585;&#3657;&#3617;&#3649;&#3604;&#3591;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3648;&#3617;&#3609;&#3641;_&#3649;&#3585;&#3657;&#3617;&#3649;&#3604;&#3591;!A1"/><Relationship Id="rId7" Type="http://schemas.openxmlformats.org/officeDocument/2006/relationships/chart" Target="../charts/chart5.xml"/><Relationship Id="rId2" Type="http://schemas.openxmlformats.org/officeDocument/2006/relationships/image" Target="../media/image5.gif"/><Relationship Id="rId1" Type="http://schemas.openxmlformats.org/officeDocument/2006/relationships/image" Target="../media/image16.gif"/><Relationship Id="rId6" Type="http://schemas.openxmlformats.org/officeDocument/2006/relationships/image" Target="../media/image24.gif"/><Relationship Id="rId5" Type="http://schemas.openxmlformats.org/officeDocument/2006/relationships/hyperlink" Target="#&#3648;&#3593;&#3621;&#3618;hard_&#3649;&#3585;&#3657;&#3617;&#3649;&#3604;&#3591;!A1"/><Relationship Id="rId4" Type="http://schemas.openxmlformats.org/officeDocument/2006/relationships/image" Target="../media/image13.gi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3648;&#3617;&#3609;&#3641;_&#3649;&#3585;&#3657;&#3617;&#3649;&#3604;&#3591;!A1"/><Relationship Id="rId7" Type="http://schemas.openxmlformats.org/officeDocument/2006/relationships/chart" Target="../charts/chart6.xml"/><Relationship Id="rId2" Type="http://schemas.openxmlformats.org/officeDocument/2006/relationships/image" Target="../media/image5.gif"/><Relationship Id="rId1" Type="http://schemas.openxmlformats.org/officeDocument/2006/relationships/image" Target="../media/image16.gif"/><Relationship Id="rId6" Type="http://schemas.openxmlformats.org/officeDocument/2006/relationships/image" Target="../media/image27.gif"/><Relationship Id="rId5" Type="http://schemas.openxmlformats.org/officeDocument/2006/relationships/hyperlink" Target="#&#3648;&#3585;&#3617;hard_&#3649;&#3585;&#3657;&#3617;&#3649;&#3604;&#3591;!A1"/><Relationship Id="rId4" Type="http://schemas.openxmlformats.org/officeDocument/2006/relationships/image" Target="../media/image13.gi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gif"/><Relationship Id="rId3" Type="http://schemas.openxmlformats.org/officeDocument/2006/relationships/image" Target="../media/image7.gif"/><Relationship Id="rId7" Type="http://schemas.openxmlformats.org/officeDocument/2006/relationships/image" Target="../media/image9.gif"/><Relationship Id="rId2" Type="http://schemas.openxmlformats.org/officeDocument/2006/relationships/hyperlink" Target="#&#3585;&#3605;&#3636;&#3585;&#3634;_&#3627;&#3633;&#3623;&#3615;&#3641;!A1"/><Relationship Id="rId1" Type="http://schemas.openxmlformats.org/officeDocument/2006/relationships/image" Target="../media/image5.gif"/><Relationship Id="rId6" Type="http://schemas.openxmlformats.org/officeDocument/2006/relationships/hyperlink" Target="#&#3648;&#3621;&#3639;&#3629;&#3585;&#3619;&#3632;&#3604;&#3633;&#3610;_&#3627;&#3633;&#3623;&#3615;&#3641;!A1"/><Relationship Id="rId5" Type="http://schemas.openxmlformats.org/officeDocument/2006/relationships/image" Target="../media/image8.gif"/><Relationship Id="rId10" Type="http://schemas.openxmlformats.org/officeDocument/2006/relationships/image" Target="../media/image11.gif"/><Relationship Id="rId4" Type="http://schemas.openxmlformats.org/officeDocument/2006/relationships/hyperlink" Target="#&#3612;&#3641;&#3657;&#3592;&#3633;&#3604;&#3607;&#3635;_&#3627;&#3633;&#3623;&#3615;&#3641;!A1"/><Relationship Id="rId9" Type="http://schemas.openxmlformats.org/officeDocument/2006/relationships/hyperlink" Target="#&#3621;&#3591;&#3607;&#3632;&#3648;&#3610;&#3637;&#3618;&#3609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gif"/><Relationship Id="rId1" Type="http://schemas.openxmlformats.org/officeDocument/2006/relationships/hyperlink" Target="#&#3648;&#3617;&#3609;&#3641;_&#3627;&#3633;&#3623;&#3615;&#3641;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16.gif"/><Relationship Id="rId1" Type="http://schemas.openxmlformats.org/officeDocument/2006/relationships/image" Target="../media/image15.gif"/><Relationship Id="rId6" Type="http://schemas.openxmlformats.org/officeDocument/2006/relationships/image" Target="../media/image17.gif"/><Relationship Id="rId5" Type="http://schemas.openxmlformats.org/officeDocument/2006/relationships/image" Target="../media/image13.gif"/><Relationship Id="rId4" Type="http://schemas.openxmlformats.org/officeDocument/2006/relationships/hyperlink" Target="#&#3648;&#3617;&#3609;&#3641;_&#3627;&#3633;&#3623;&#3615;&#3641;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gif"/><Relationship Id="rId3" Type="http://schemas.openxmlformats.org/officeDocument/2006/relationships/image" Target="../media/image19.gif"/><Relationship Id="rId7" Type="http://schemas.openxmlformats.org/officeDocument/2006/relationships/hyperlink" Target="#&#3648;&#3585;&#3617;Easy_&#3627;&#3633;&#3623;&#3615;&#3641;!A1"/><Relationship Id="rId2" Type="http://schemas.openxmlformats.org/officeDocument/2006/relationships/image" Target="../media/image8.gif"/><Relationship Id="rId1" Type="http://schemas.openxmlformats.org/officeDocument/2006/relationships/hyperlink" Target="#&#3648;&#3585;&#3617;hard_&#3627;&#3633;&#3623;&#3615;&#3641;!A1"/><Relationship Id="rId6" Type="http://schemas.openxmlformats.org/officeDocument/2006/relationships/image" Target="../media/image21.gif"/><Relationship Id="rId5" Type="http://schemas.openxmlformats.org/officeDocument/2006/relationships/image" Target="../media/image20.gif"/><Relationship Id="rId10" Type="http://schemas.openxmlformats.org/officeDocument/2006/relationships/image" Target="../media/image13.gif"/><Relationship Id="rId4" Type="http://schemas.openxmlformats.org/officeDocument/2006/relationships/hyperlink" Target="#&#3648;&#3585;&#3617;medium_&#3627;&#3633;&#3623;&#3615;&#3641;!A1"/><Relationship Id="rId9" Type="http://schemas.openxmlformats.org/officeDocument/2006/relationships/hyperlink" Target="#&#3648;&#3617;&#3609;&#3641;_&#3649;&#3585;&#3657;&#3617;&#3649;&#3604;&#3591;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medium_&#3627;&#3633;&#3623;&#3615;&#3641;!A1"/><Relationship Id="rId3" Type="http://schemas.openxmlformats.org/officeDocument/2006/relationships/hyperlink" Target="#&#3648;&#3617;&#3609;&#3641;_&#3627;&#3633;&#3623;&#3615;&#3641;!A1"/><Relationship Id="rId7" Type="http://schemas.openxmlformats.org/officeDocument/2006/relationships/chart" Target="../charts/chart7.xml"/><Relationship Id="rId2" Type="http://schemas.openxmlformats.org/officeDocument/2006/relationships/image" Target="../media/image5.gif"/><Relationship Id="rId1" Type="http://schemas.openxmlformats.org/officeDocument/2006/relationships/image" Target="../media/image15.gif"/><Relationship Id="rId6" Type="http://schemas.openxmlformats.org/officeDocument/2006/relationships/image" Target="../media/image24.gif"/><Relationship Id="rId5" Type="http://schemas.openxmlformats.org/officeDocument/2006/relationships/hyperlink" Target="#&#3648;&#3593;&#3621;&#3618;Easy_&#3627;&#3633;&#3623;&#3615;&#364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medium_&#3627;&#3633;&#3623;&#3615;&#3641;!A1"/><Relationship Id="rId3" Type="http://schemas.openxmlformats.org/officeDocument/2006/relationships/hyperlink" Target="#&#3648;&#3617;&#3609;&#3641;_&#3627;&#3633;&#3623;&#3615;&#3641;!A1"/><Relationship Id="rId7" Type="http://schemas.openxmlformats.org/officeDocument/2006/relationships/chart" Target="../charts/chart8.xml"/><Relationship Id="rId2" Type="http://schemas.openxmlformats.org/officeDocument/2006/relationships/image" Target="../media/image5.gif"/><Relationship Id="rId1" Type="http://schemas.openxmlformats.org/officeDocument/2006/relationships/image" Target="../media/image15.gif"/><Relationship Id="rId6" Type="http://schemas.openxmlformats.org/officeDocument/2006/relationships/image" Target="../media/image27.gif"/><Relationship Id="rId5" Type="http://schemas.openxmlformats.org/officeDocument/2006/relationships/hyperlink" Target="#&#3648;&#3585;&#3617;Easy_&#3627;&#3633;&#3623;&#3615;&#364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hard_&#3627;&#3633;&#3623;&#3615;&#3641;!A1"/><Relationship Id="rId3" Type="http://schemas.openxmlformats.org/officeDocument/2006/relationships/hyperlink" Target="#&#3648;&#3617;&#3609;&#3641;_&#3627;&#3633;&#3623;&#3615;&#3641;!A1"/><Relationship Id="rId7" Type="http://schemas.openxmlformats.org/officeDocument/2006/relationships/chart" Target="../charts/chart9.xml"/><Relationship Id="rId2" Type="http://schemas.openxmlformats.org/officeDocument/2006/relationships/image" Target="../media/image5.gif"/><Relationship Id="rId1" Type="http://schemas.openxmlformats.org/officeDocument/2006/relationships/image" Target="../media/image15.gif"/><Relationship Id="rId6" Type="http://schemas.openxmlformats.org/officeDocument/2006/relationships/image" Target="../media/image24.gif"/><Relationship Id="rId5" Type="http://schemas.openxmlformats.org/officeDocument/2006/relationships/hyperlink" Target="#&#3648;&#3593;&#3621;&#3618;medium_&#3627;&#3633;&#3623;&#3615;&#364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hard_&#3627;&#3633;&#3623;&#3615;&#3641;!A1"/><Relationship Id="rId3" Type="http://schemas.openxmlformats.org/officeDocument/2006/relationships/hyperlink" Target="#&#3648;&#3617;&#3609;&#3641;_&#3627;&#3633;&#3623;&#3615;&#3641;!A1"/><Relationship Id="rId7" Type="http://schemas.openxmlformats.org/officeDocument/2006/relationships/chart" Target="../charts/chart10.xml"/><Relationship Id="rId2" Type="http://schemas.openxmlformats.org/officeDocument/2006/relationships/image" Target="../media/image5.gif"/><Relationship Id="rId1" Type="http://schemas.openxmlformats.org/officeDocument/2006/relationships/image" Target="../media/image15.gif"/><Relationship Id="rId6" Type="http://schemas.openxmlformats.org/officeDocument/2006/relationships/image" Target="../media/image27.gif"/><Relationship Id="rId5" Type="http://schemas.openxmlformats.org/officeDocument/2006/relationships/hyperlink" Target="#&#3648;&#3585;&#3617;medium_&#3627;&#3633;&#3623;&#3615;&#364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gif"/><Relationship Id="rId3" Type="http://schemas.openxmlformats.org/officeDocument/2006/relationships/image" Target="../media/image7.gif"/><Relationship Id="rId7" Type="http://schemas.openxmlformats.org/officeDocument/2006/relationships/image" Target="../media/image9.gif"/><Relationship Id="rId2" Type="http://schemas.openxmlformats.org/officeDocument/2006/relationships/hyperlink" Target="#&#3585;&#3605;&#3636;&#3585;&#3634;_&#3649;&#3585;&#3657;&#3617;&#3649;&#3604;&#3591;!A1"/><Relationship Id="rId1" Type="http://schemas.openxmlformats.org/officeDocument/2006/relationships/image" Target="../media/image5.gif"/><Relationship Id="rId6" Type="http://schemas.openxmlformats.org/officeDocument/2006/relationships/hyperlink" Target="#&#3648;&#3621;&#3639;&#3629;&#3585;&#3619;&#3632;&#3604;&#3633;&#3610;_&#3649;&#3585;&#3657;&#3617;&#3649;&#3604;&#3591;!A1"/><Relationship Id="rId5" Type="http://schemas.openxmlformats.org/officeDocument/2006/relationships/image" Target="../media/image8.gif"/><Relationship Id="rId10" Type="http://schemas.openxmlformats.org/officeDocument/2006/relationships/image" Target="../media/image11.gif"/><Relationship Id="rId4" Type="http://schemas.openxmlformats.org/officeDocument/2006/relationships/hyperlink" Target="#&#3612;&#3641;&#3657;&#3592;&#3633;&#3604;&#3607;&#3635;_&#3649;&#3585;&#3657;&#3617;&#3649;&#3604;&#3591;!A1"/><Relationship Id="rId9" Type="http://schemas.openxmlformats.org/officeDocument/2006/relationships/hyperlink" Target="#&#3621;&#3591;&#3607;&#3632;&#3648;&#3610;&#3637;&#3618;&#3609;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&#3648;&#3617;&#3609;&#3641;_&#3627;&#3633;&#3623;&#3615;&#3641;!A1"/><Relationship Id="rId7" Type="http://schemas.openxmlformats.org/officeDocument/2006/relationships/chart" Target="../charts/chart11.xml"/><Relationship Id="rId2" Type="http://schemas.openxmlformats.org/officeDocument/2006/relationships/image" Target="../media/image5.gif"/><Relationship Id="rId1" Type="http://schemas.openxmlformats.org/officeDocument/2006/relationships/image" Target="../media/image15.gif"/><Relationship Id="rId6" Type="http://schemas.openxmlformats.org/officeDocument/2006/relationships/image" Target="../media/image24.gif"/><Relationship Id="rId5" Type="http://schemas.openxmlformats.org/officeDocument/2006/relationships/hyperlink" Target="#&#3648;&#3593;&#3621;&#3618;hard_&#3627;&#3633;&#3623;&#3615;&#3641;!A1"/><Relationship Id="rId4" Type="http://schemas.openxmlformats.org/officeDocument/2006/relationships/image" Target="../media/image13.gi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&#3648;&#3617;&#3609;&#3641;_&#3627;&#3633;&#3623;&#3615;&#3641;!A1"/><Relationship Id="rId7" Type="http://schemas.openxmlformats.org/officeDocument/2006/relationships/image" Target="../media/image27.gif"/><Relationship Id="rId2" Type="http://schemas.openxmlformats.org/officeDocument/2006/relationships/image" Target="../media/image5.gif"/><Relationship Id="rId1" Type="http://schemas.openxmlformats.org/officeDocument/2006/relationships/image" Target="../media/image15.gif"/><Relationship Id="rId6" Type="http://schemas.openxmlformats.org/officeDocument/2006/relationships/hyperlink" Target="#&#3648;&#3585;&#3617;hard_&#3627;&#3633;&#3623;&#3615;&#3641;!A1"/><Relationship Id="rId5" Type="http://schemas.openxmlformats.org/officeDocument/2006/relationships/chart" Target="../charts/chart12.xml"/><Relationship Id="rId4" Type="http://schemas.openxmlformats.org/officeDocument/2006/relationships/image" Target="../media/image1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gif"/><Relationship Id="rId1" Type="http://schemas.openxmlformats.org/officeDocument/2006/relationships/hyperlink" Target="#&#3648;&#3617;&#3609;&#3641;_&#3649;&#3585;&#3657;&#3617;&#3649;&#3604;&#3591;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16.gif"/><Relationship Id="rId1" Type="http://schemas.openxmlformats.org/officeDocument/2006/relationships/image" Target="../media/image15.gif"/><Relationship Id="rId6" Type="http://schemas.openxmlformats.org/officeDocument/2006/relationships/image" Target="../media/image17.gif"/><Relationship Id="rId5" Type="http://schemas.openxmlformats.org/officeDocument/2006/relationships/image" Target="../media/image13.gif"/><Relationship Id="rId4" Type="http://schemas.openxmlformats.org/officeDocument/2006/relationships/hyperlink" Target="#&#3648;&#3617;&#3609;&#3641;_&#3649;&#3585;&#3657;&#3617;&#3649;&#3604;&#3591;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gif"/><Relationship Id="rId3" Type="http://schemas.openxmlformats.org/officeDocument/2006/relationships/image" Target="../media/image19.gif"/><Relationship Id="rId7" Type="http://schemas.openxmlformats.org/officeDocument/2006/relationships/hyperlink" Target="#&#3648;&#3585;&#3617;Easy_&#3649;&#3585;&#3657;&#3617;&#3649;&#3604;&#3591;!A1"/><Relationship Id="rId2" Type="http://schemas.openxmlformats.org/officeDocument/2006/relationships/image" Target="../media/image8.gif"/><Relationship Id="rId1" Type="http://schemas.openxmlformats.org/officeDocument/2006/relationships/hyperlink" Target="#&#3648;&#3585;&#3617;hard_&#3649;&#3585;&#3657;&#3617;&#3649;&#3604;&#3591;!A1"/><Relationship Id="rId6" Type="http://schemas.openxmlformats.org/officeDocument/2006/relationships/image" Target="../media/image21.gif"/><Relationship Id="rId5" Type="http://schemas.openxmlformats.org/officeDocument/2006/relationships/image" Target="../media/image20.gif"/><Relationship Id="rId10" Type="http://schemas.openxmlformats.org/officeDocument/2006/relationships/image" Target="../media/image13.gif"/><Relationship Id="rId4" Type="http://schemas.openxmlformats.org/officeDocument/2006/relationships/hyperlink" Target="#&#3648;&#3585;&#3617;medium_&#3649;&#3585;&#3657;&#3617;&#3649;&#3604;&#3591;!A1"/><Relationship Id="rId9" Type="http://schemas.openxmlformats.org/officeDocument/2006/relationships/hyperlink" Target="#&#3648;&#3617;&#3609;&#3641;_&#3649;&#3585;&#3657;&#3617;&#3649;&#3604;&#3591;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medium_&#3649;&#3585;&#3657;&#3617;&#3649;&#3604;&#3591;!A1"/><Relationship Id="rId3" Type="http://schemas.openxmlformats.org/officeDocument/2006/relationships/hyperlink" Target="#&#3648;&#3617;&#3609;&#3641;_&#3649;&#3585;&#3657;&#3617;&#3649;&#3604;&#3591;!A1"/><Relationship Id="rId7" Type="http://schemas.openxmlformats.org/officeDocument/2006/relationships/chart" Target="../charts/chart1.xml"/><Relationship Id="rId2" Type="http://schemas.openxmlformats.org/officeDocument/2006/relationships/image" Target="../media/image5.gif"/><Relationship Id="rId1" Type="http://schemas.openxmlformats.org/officeDocument/2006/relationships/image" Target="../media/image16.gif"/><Relationship Id="rId6" Type="http://schemas.openxmlformats.org/officeDocument/2006/relationships/image" Target="../media/image24.gif"/><Relationship Id="rId5" Type="http://schemas.openxmlformats.org/officeDocument/2006/relationships/hyperlink" Target="#&#3648;&#3593;&#3621;&#3618;Easy_&#3649;&#3585;&#3657;&#3617;&#3649;&#3604;&#359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medium_&#3649;&#3585;&#3657;&#3617;&#3649;&#3604;&#3591;!A1"/><Relationship Id="rId3" Type="http://schemas.openxmlformats.org/officeDocument/2006/relationships/hyperlink" Target="#&#3648;&#3617;&#3609;&#3641;_&#3649;&#3585;&#3657;&#3617;&#3649;&#3604;&#3591;!A1"/><Relationship Id="rId7" Type="http://schemas.openxmlformats.org/officeDocument/2006/relationships/chart" Target="../charts/chart2.xml"/><Relationship Id="rId2" Type="http://schemas.openxmlformats.org/officeDocument/2006/relationships/image" Target="../media/image5.gif"/><Relationship Id="rId1" Type="http://schemas.openxmlformats.org/officeDocument/2006/relationships/image" Target="../media/image16.gif"/><Relationship Id="rId6" Type="http://schemas.openxmlformats.org/officeDocument/2006/relationships/image" Target="../media/image27.gif"/><Relationship Id="rId5" Type="http://schemas.openxmlformats.org/officeDocument/2006/relationships/hyperlink" Target="#&#3648;&#3585;&#3617;Easy_&#3649;&#3585;&#3657;&#3617;&#3649;&#3604;&#359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hard_&#3649;&#3585;&#3657;&#3617;&#3649;&#3604;&#3591;!A1"/><Relationship Id="rId3" Type="http://schemas.openxmlformats.org/officeDocument/2006/relationships/hyperlink" Target="#&#3648;&#3617;&#3609;&#3641;_&#3649;&#3585;&#3657;&#3617;&#3649;&#3604;&#3591;!A1"/><Relationship Id="rId7" Type="http://schemas.openxmlformats.org/officeDocument/2006/relationships/chart" Target="../charts/chart3.xml"/><Relationship Id="rId2" Type="http://schemas.openxmlformats.org/officeDocument/2006/relationships/image" Target="../media/image5.gif"/><Relationship Id="rId1" Type="http://schemas.openxmlformats.org/officeDocument/2006/relationships/image" Target="../media/image16.gif"/><Relationship Id="rId6" Type="http://schemas.openxmlformats.org/officeDocument/2006/relationships/image" Target="../media/image24.gif"/><Relationship Id="rId5" Type="http://schemas.openxmlformats.org/officeDocument/2006/relationships/hyperlink" Target="#&#3648;&#3593;&#3621;&#3618;medium_&#3649;&#3585;&#3657;&#3617;&#3649;&#3604;&#359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&#3648;&#3585;&#3617;hard_&#3649;&#3585;&#3657;&#3617;&#3649;&#3604;&#3591;!A1"/><Relationship Id="rId3" Type="http://schemas.openxmlformats.org/officeDocument/2006/relationships/hyperlink" Target="#&#3648;&#3617;&#3609;&#3641;_&#3649;&#3585;&#3657;&#3617;&#3649;&#3604;&#3591;!A1"/><Relationship Id="rId7" Type="http://schemas.openxmlformats.org/officeDocument/2006/relationships/chart" Target="../charts/chart4.xml"/><Relationship Id="rId2" Type="http://schemas.openxmlformats.org/officeDocument/2006/relationships/image" Target="../media/image5.gif"/><Relationship Id="rId1" Type="http://schemas.openxmlformats.org/officeDocument/2006/relationships/image" Target="../media/image16.gif"/><Relationship Id="rId6" Type="http://schemas.openxmlformats.org/officeDocument/2006/relationships/image" Target="../media/image27.gif"/><Relationship Id="rId5" Type="http://schemas.openxmlformats.org/officeDocument/2006/relationships/hyperlink" Target="#&#3648;&#3585;&#3617;medium_&#3649;&#3585;&#3657;&#3617;&#3649;&#3604;&#3591;!A1"/><Relationship Id="rId4" Type="http://schemas.openxmlformats.org/officeDocument/2006/relationships/image" Target="../media/image13.gif"/><Relationship Id="rId9" Type="http://schemas.openxmlformats.org/officeDocument/2006/relationships/image" Target="../media/image25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123825</xdr:rowOff>
    </xdr:from>
    <xdr:to>
      <xdr:col>14</xdr:col>
      <xdr:colOff>107823</xdr:colOff>
      <xdr:row>33</xdr:row>
      <xdr:rowOff>135636</xdr:rowOff>
    </xdr:to>
    <xdr:sp macro="" textlink="">
      <xdr:nvSpPr>
        <xdr:cNvPr id="10" name="สี่เหลี่ยมผืนผ้า 9"/>
        <xdr:cNvSpPr/>
      </xdr:nvSpPr>
      <xdr:spPr>
        <a:xfrm>
          <a:off x="0" y="5829300"/>
          <a:ext cx="6556248" cy="554736"/>
        </a:xfrm>
        <a:prstGeom prst="rect">
          <a:avLst/>
        </a:prstGeom>
        <a:solidFill>
          <a:schemeClr val="bg1">
            <a:lumMod val="95000"/>
            <a:alpha val="47000"/>
          </a:schemeClr>
        </a:solidFill>
        <a:ln>
          <a:noFill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th-TH" sz="1100"/>
        </a:p>
      </xdr:txBody>
    </xdr:sp>
    <xdr:clientData/>
  </xdr:twoCellAnchor>
  <xdr:twoCellAnchor editAs="oneCell">
    <xdr:from>
      <xdr:col>0</xdr:col>
      <xdr:colOff>0</xdr:colOff>
      <xdr:row>30</xdr:row>
      <xdr:rowOff>123825</xdr:rowOff>
    </xdr:from>
    <xdr:to>
      <xdr:col>14</xdr:col>
      <xdr:colOff>104775</xdr:colOff>
      <xdr:row>34</xdr:row>
      <xdr:rowOff>28575</xdr:rowOff>
    </xdr:to>
    <xdr:pic>
      <xdr:nvPicPr>
        <xdr:cNvPr id="5" name="รูปภาพ 4" descr="เกมนี้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29300"/>
          <a:ext cx="655320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185457</xdr:colOff>
      <xdr:row>17</xdr:row>
      <xdr:rowOff>112059</xdr:rowOff>
    </xdr:from>
    <xdr:to>
      <xdr:col>14</xdr:col>
      <xdr:colOff>193861</xdr:colOff>
      <xdr:row>23</xdr:row>
      <xdr:rowOff>142875</xdr:rowOff>
    </xdr:to>
    <xdr:pic>
      <xdr:nvPicPr>
        <xdr:cNvPr id="2" name="รูปภาพ 1" descr="น้องหัวฟู1.gif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8482" y="3464859"/>
          <a:ext cx="1303804" cy="1116666"/>
        </a:xfrm>
        <a:prstGeom prst="rect">
          <a:avLst/>
        </a:prstGeom>
      </xdr:spPr>
    </xdr:pic>
    <xdr:clientData/>
  </xdr:twoCellAnchor>
  <xdr:twoCellAnchor editAs="oneCell">
    <xdr:from>
      <xdr:col>5</xdr:col>
      <xdr:colOff>2200677</xdr:colOff>
      <xdr:row>17</xdr:row>
      <xdr:rowOff>138794</xdr:rowOff>
    </xdr:from>
    <xdr:to>
      <xdr:col>9</xdr:col>
      <xdr:colOff>63715</xdr:colOff>
      <xdr:row>23</xdr:row>
      <xdr:rowOff>91169</xdr:rowOff>
    </xdr:to>
    <xdr:pic>
      <xdr:nvPicPr>
        <xdr:cNvPr id="3" name="รูปภาพ 2" descr="น้องแก้มแดง1.gif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7527" y="3491594"/>
          <a:ext cx="1225363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1090332</xdr:colOff>
      <xdr:row>5</xdr:row>
      <xdr:rowOff>57150</xdr:rowOff>
    </xdr:to>
    <xdr:pic>
      <xdr:nvPicPr>
        <xdr:cNvPr id="4" name="รูปภาพ 3" descr="ชื่อเกม.gif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47632" cy="9962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22080</xdr:colOff>
      <xdr:row>12</xdr:row>
      <xdr:rowOff>139700</xdr:rowOff>
    </xdr:from>
    <xdr:to>
      <xdr:col>69</xdr:col>
      <xdr:colOff>82694</xdr:colOff>
      <xdr:row>18</xdr:row>
      <xdr:rowOff>28864</xdr:rowOff>
    </xdr:to>
    <xdr:pic>
      <xdr:nvPicPr>
        <xdr:cNvPr id="3" name="รูปภาพ 2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0155" y="2025650"/>
          <a:ext cx="803564" cy="8035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5" name="รูปภาพ 4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81250" cy="1009650"/>
        </a:xfrm>
        <a:prstGeom prst="rect">
          <a:avLst/>
        </a:prstGeom>
      </xdr:spPr>
    </xdr:pic>
    <xdr:clientData/>
  </xdr:twoCellAnchor>
  <xdr:twoCellAnchor editAs="oneCell">
    <xdr:from>
      <xdr:col>56</xdr:col>
      <xdr:colOff>85725</xdr:colOff>
      <xdr:row>30</xdr:row>
      <xdr:rowOff>0</xdr:rowOff>
    </xdr:from>
    <xdr:to>
      <xdr:col>63</xdr:col>
      <xdr:colOff>38100</xdr:colOff>
      <xdr:row>34</xdr:row>
      <xdr:rowOff>29441</xdr:rowOff>
    </xdr:to>
    <xdr:pic>
      <xdr:nvPicPr>
        <xdr:cNvPr id="6" name="รูปภาพ 5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95950" y="4400550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55</xdr:col>
      <xdr:colOff>28575</xdr:colOff>
      <xdr:row>24</xdr:row>
      <xdr:rowOff>66675</xdr:rowOff>
    </xdr:from>
    <xdr:to>
      <xdr:col>67</xdr:col>
      <xdr:colOff>47625</xdr:colOff>
      <xdr:row>28</xdr:row>
      <xdr:rowOff>19050</xdr:rowOff>
    </xdr:to>
    <xdr:pic>
      <xdr:nvPicPr>
        <xdr:cNvPr id="7" name="รูปภาพ 6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1325" b="29859"/>
        <a:stretch>
          <a:fillRect/>
        </a:stretch>
      </xdr:blipFill>
      <xdr:spPr>
        <a:xfrm>
          <a:off x="6534150" y="3781425"/>
          <a:ext cx="146685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23749</xdr:colOff>
      <xdr:row>22</xdr:row>
      <xdr:rowOff>129517</xdr:rowOff>
    </xdr:to>
    <xdr:graphicFrame macro="">
      <xdr:nvGraphicFramePr>
        <xdr:cNvPr id="8" name="แผนภูมิ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22080</xdr:colOff>
      <xdr:row>12</xdr:row>
      <xdr:rowOff>130175</xdr:rowOff>
    </xdr:from>
    <xdr:to>
      <xdr:col>69</xdr:col>
      <xdr:colOff>82694</xdr:colOff>
      <xdr:row>18</xdr:row>
      <xdr:rowOff>19339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0155" y="2016125"/>
          <a:ext cx="803564" cy="8035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56</xdr:col>
      <xdr:colOff>85725</xdr:colOff>
      <xdr:row>30</xdr:row>
      <xdr:rowOff>0</xdr:rowOff>
    </xdr:from>
    <xdr:to>
      <xdr:col>63</xdr:col>
      <xdr:colOff>38100</xdr:colOff>
      <xdr:row>34</xdr:row>
      <xdr:rowOff>29441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4629150"/>
          <a:ext cx="781050" cy="658091"/>
        </a:xfrm>
        <a:prstGeom prst="rect">
          <a:avLst/>
        </a:prstGeom>
      </xdr:spPr>
    </xdr:pic>
    <xdr:clientData/>
  </xdr:twoCellAnchor>
  <xdr:twoCellAnchor editAs="oneCell">
    <xdr:from>
      <xdr:col>54</xdr:col>
      <xdr:colOff>77015</xdr:colOff>
      <xdr:row>24</xdr:row>
      <xdr:rowOff>114300</xdr:rowOff>
    </xdr:from>
    <xdr:to>
      <xdr:col>66</xdr:col>
      <xdr:colOff>96065</xdr:colOff>
      <xdr:row>28</xdr:row>
      <xdr:rowOff>104775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0263" b="28289"/>
        <a:stretch>
          <a:fillRect/>
        </a:stretch>
      </xdr:blipFill>
      <xdr:spPr>
        <a:xfrm>
          <a:off x="6458765" y="3829050"/>
          <a:ext cx="146685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23749</xdr:colOff>
      <xdr:row>22</xdr:row>
      <xdr:rowOff>129517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314327</xdr:colOff>
      <xdr:row>1</xdr:row>
      <xdr:rowOff>66676</xdr:rowOff>
    </xdr:from>
    <xdr:to>
      <xdr:col>13</xdr:col>
      <xdr:colOff>542925</xdr:colOff>
      <xdr:row>33</xdr:row>
      <xdr:rowOff>123824</xdr:rowOff>
    </xdr:to>
    <xdr:sp macro="" textlink="">
      <xdr:nvSpPr>
        <xdr:cNvPr id="2" name="สี่เหลี่ยมมุมมน 1"/>
        <xdr:cNvSpPr/>
      </xdr:nvSpPr>
      <xdr:spPr>
        <a:xfrm>
          <a:off x="314327" y="247651"/>
          <a:ext cx="9143998" cy="5857873"/>
        </a:xfrm>
        <a:prstGeom prst="roundRect">
          <a:avLst/>
        </a:prstGeom>
        <a:noFill/>
        <a:ln w="168275" cmpd="thickThin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619125</xdr:colOff>
      <xdr:row>2</xdr:row>
      <xdr:rowOff>152400</xdr:rowOff>
    </xdr:from>
    <xdr:to>
      <xdr:col>6</xdr:col>
      <xdr:colOff>76200</xdr:colOff>
      <xdr:row>8</xdr:row>
      <xdr:rowOff>123825</xdr:rowOff>
    </xdr:to>
    <xdr:grpSp>
      <xdr:nvGrpSpPr>
        <xdr:cNvPr id="3" name="กลุ่ม 2"/>
        <xdr:cNvGrpSpPr/>
      </xdr:nvGrpSpPr>
      <xdr:grpSpPr>
        <a:xfrm>
          <a:off x="1990725" y="514350"/>
          <a:ext cx="2200275" cy="1057275"/>
          <a:chOff x="85725" y="295275"/>
          <a:chExt cx="2200275" cy="1200150"/>
        </a:xfrm>
      </xdr:grpSpPr>
      <xdr:sp macro="" textlink="">
        <xdr:nvSpPr>
          <xdr:cNvPr id="4" name="คำบรรยายภาพแบบสี่เหลี่ยมมุมมน 3"/>
          <xdr:cNvSpPr/>
        </xdr:nvSpPr>
        <xdr:spPr>
          <a:xfrm>
            <a:off x="85725" y="295275"/>
            <a:ext cx="2200275" cy="1200150"/>
          </a:xfrm>
          <a:prstGeom prst="wedgeRoundRectCallout">
            <a:avLst>
              <a:gd name="adj1" fmla="val 36743"/>
              <a:gd name="adj2" fmla="val 77579"/>
              <a:gd name="adj3" fmla="val 16667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pic>
        <xdr:nvPicPr>
          <xdr:cNvPr id="5" name="รูปภาพ 4" descr="ชื่อเกม.gif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2875" y="457200"/>
            <a:ext cx="2028825" cy="860222"/>
          </a:xfrm>
          <a:prstGeom prst="rect">
            <a:avLst/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</xdr:pic>
    </xdr:grpSp>
    <xdr:clientData/>
  </xdr:twoCellAnchor>
  <xdr:twoCellAnchor editAs="oneCell">
    <xdr:from>
      <xdr:col>7</xdr:col>
      <xdr:colOff>95250</xdr:colOff>
      <xdr:row>6</xdr:row>
      <xdr:rowOff>38100</xdr:rowOff>
    </xdr:from>
    <xdr:to>
      <xdr:col>9</xdr:col>
      <xdr:colOff>400050</xdr:colOff>
      <xdr:row>9</xdr:row>
      <xdr:rowOff>123825</xdr:rowOff>
    </xdr:to>
    <xdr:pic>
      <xdr:nvPicPr>
        <xdr:cNvPr id="6" name="รูปภาพ 5" descr="5y.gif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22981" r="3297" b="33540"/>
        <a:stretch>
          <a:fillRect/>
        </a:stretch>
      </xdr:blipFill>
      <xdr:spPr>
        <a:xfrm>
          <a:off x="4895850" y="1123950"/>
          <a:ext cx="1676400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6</xdr:col>
      <xdr:colOff>588150</xdr:colOff>
      <xdr:row>17</xdr:row>
      <xdr:rowOff>114300</xdr:rowOff>
    </xdr:from>
    <xdr:to>
      <xdr:col>9</xdr:col>
      <xdr:colOff>257175</xdr:colOff>
      <xdr:row>21</xdr:row>
      <xdr:rowOff>47625</xdr:rowOff>
    </xdr:to>
    <xdr:pic>
      <xdr:nvPicPr>
        <xdr:cNvPr id="7" name="รูปภาพ 6" descr="8888233.gif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22517" r="411" b="32763"/>
        <a:stretch>
          <a:fillRect/>
        </a:stretch>
      </xdr:blipFill>
      <xdr:spPr>
        <a:xfrm>
          <a:off x="4702950" y="3200400"/>
          <a:ext cx="1726425" cy="657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566700</xdr:colOff>
      <xdr:row>11</xdr:row>
      <xdr:rowOff>152400</xdr:rowOff>
    </xdr:from>
    <xdr:to>
      <xdr:col>10</xdr:col>
      <xdr:colOff>238125</xdr:colOff>
      <xdr:row>15</xdr:row>
      <xdr:rowOff>85725</xdr:rowOff>
    </xdr:to>
    <xdr:pic>
      <xdr:nvPicPr>
        <xdr:cNvPr id="8" name="รูปภาพ 7" descr="Uy.gif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22673" r="273" b="31985"/>
        <a:stretch>
          <a:fillRect/>
        </a:stretch>
      </xdr:blipFill>
      <xdr:spPr>
        <a:xfrm>
          <a:off x="5367300" y="2143125"/>
          <a:ext cx="1728825" cy="666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323850</xdr:colOff>
      <xdr:row>9</xdr:row>
      <xdr:rowOff>9525</xdr:rowOff>
    </xdr:from>
    <xdr:to>
      <xdr:col>7</xdr:col>
      <xdr:colOff>285750</xdr:colOff>
      <xdr:row>19</xdr:row>
      <xdr:rowOff>0</xdr:rowOff>
    </xdr:to>
    <xdr:pic>
      <xdr:nvPicPr>
        <xdr:cNvPr id="9" name="รูปภาพ 8" descr="รักพร (120).gif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52850" y="1638300"/>
          <a:ext cx="1333500" cy="1809750"/>
        </a:xfrm>
        <a:prstGeom prst="rect">
          <a:avLst/>
        </a:prstGeom>
      </xdr:spPr>
    </xdr:pic>
    <xdr:clientData/>
  </xdr:twoCellAnchor>
  <xdr:twoCellAnchor>
    <xdr:from>
      <xdr:col>3</xdr:col>
      <xdr:colOff>504825</xdr:colOff>
      <xdr:row>18</xdr:row>
      <xdr:rowOff>19050</xdr:rowOff>
    </xdr:from>
    <xdr:to>
      <xdr:col>6</xdr:col>
      <xdr:colOff>173850</xdr:colOff>
      <xdr:row>21</xdr:row>
      <xdr:rowOff>133350</xdr:rowOff>
    </xdr:to>
    <xdr:grpSp>
      <xdr:nvGrpSpPr>
        <xdr:cNvPr id="10" name="กลุ่ม 9">
          <a:hlinkClick xmlns:r="http://schemas.openxmlformats.org/officeDocument/2006/relationships" r:id="rId9"/>
        </xdr:cNvPr>
        <xdr:cNvGrpSpPr/>
      </xdr:nvGrpSpPr>
      <xdr:grpSpPr>
        <a:xfrm>
          <a:off x="2562225" y="3286125"/>
          <a:ext cx="1726425" cy="657225"/>
          <a:chOff x="2274075" y="3276600"/>
          <a:chExt cx="1726425" cy="657225"/>
        </a:xfrm>
      </xdr:grpSpPr>
      <xdr:pic>
        <xdr:nvPicPr>
          <xdr:cNvPr id="11" name="รูปภาพ 10" descr="8888233.gif"/>
          <xdr:cNvPicPr>
            <a:picLocks noChangeAspect="1"/>
          </xdr:cNvPicPr>
        </xdr:nvPicPr>
        <xdr:blipFill>
          <a:blip xmlns:r="http://schemas.openxmlformats.org/officeDocument/2006/relationships" r:embed="rId5"/>
          <a:srcRect t="22517" r="411" b="32763"/>
          <a:stretch>
            <a:fillRect/>
          </a:stretch>
        </xdr:blipFill>
        <xdr:spPr>
          <a:xfrm>
            <a:off x="2274075" y="3276600"/>
            <a:ext cx="1726425" cy="657225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sp macro="" textlink="">
        <xdr:nvSpPr>
          <xdr:cNvPr id="12" name="สี่เหลี่ยมผืนผ้า 11"/>
          <xdr:cNvSpPr/>
        </xdr:nvSpPr>
        <xdr:spPr>
          <a:xfrm>
            <a:off x="2536933" y="3359039"/>
            <a:ext cx="1194238" cy="457529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th-TH" sz="1100"/>
          </a:p>
        </xdr:txBody>
      </xdr:sp>
      <xdr:pic>
        <xdr:nvPicPr>
          <xdr:cNvPr id="13" name="รูปภาพ 12" descr="ลงทะเบียน.gif"/>
          <xdr:cNvPicPr>
            <a:picLocks noChangeAspect="1"/>
          </xdr:cNvPicPr>
        </xdr:nvPicPr>
        <xdr:blipFill>
          <a:blip xmlns:r="http://schemas.openxmlformats.org/officeDocument/2006/relationships" r:embed="rId10"/>
          <a:srcRect l="10383" t="30544" r="13661" b="29191"/>
          <a:stretch>
            <a:fillRect/>
          </a:stretch>
        </xdr:blipFill>
        <xdr:spPr>
          <a:xfrm>
            <a:off x="2495550" y="3390900"/>
            <a:ext cx="1323975" cy="3810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4</xdr:row>
      <xdr:rowOff>171450</xdr:rowOff>
    </xdr:from>
    <xdr:to>
      <xdr:col>2</xdr:col>
      <xdr:colOff>295275</xdr:colOff>
      <xdr:row>8</xdr:row>
      <xdr:rowOff>76200</xdr:rowOff>
    </xdr:to>
    <xdr:pic>
      <xdr:nvPicPr>
        <xdr:cNvPr id="2" name="รูปภาพ 1" descr="รูปภาพ1.gif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" y="895350"/>
          <a:ext cx="742950" cy="6286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13</xdr:row>
      <xdr:rowOff>169050</xdr:rowOff>
    </xdr:from>
    <xdr:to>
      <xdr:col>3</xdr:col>
      <xdr:colOff>361950</xdr:colOff>
      <xdr:row>17</xdr:row>
      <xdr:rowOff>142875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rcRect l="21088" r="28477" b="32824"/>
        <a:stretch>
          <a:fillRect/>
        </a:stretch>
      </xdr:blipFill>
      <xdr:spPr>
        <a:xfrm>
          <a:off x="1790700" y="2521725"/>
          <a:ext cx="628650" cy="697725"/>
        </a:xfrm>
        <a:prstGeom prst="roundRect">
          <a:avLst>
            <a:gd name="adj" fmla="val 8594"/>
          </a:avLst>
        </a:prstGeom>
        <a:noFill/>
        <a:ln>
          <a:noFill/>
        </a:ln>
        <a:effectLst/>
      </xdr:spPr>
    </xdr:pic>
    <xdr:clientData/>
  </xdr:twoCellAnchor>
  <xdr:twoCellAnchor editAs="oneCell">
    <xdr:from>
      <xdr:col>11</xdr:col>
      <xdr:colOff>219075</xdr:colOff>
      <xdr:row>19</xdr:row>
      <xdr:rowOff>114300</xdr:rowOff>
    </xdr:from>
    <xdr:to>
      <xdr:col>12</xdr:col>
      <xdr:colOff>209550</xdr:colOff>
      <xdr:row>23</xdr:row>
      <xdr:rowOff>47625</xdr:rowOff>
    </xdr:to>
    <xdr:pic>
      <xdr:nvPicPr>
        <xdr:cNvPr id="3" name="รูปภาพ 2" descr="น้องแก้มแดง.gif"/>
        <xdr:cNvPicPr>
          <a:picLocks noChangeAspect="1"/>
        </xdr:cNvPicPr>
      </xdr:nvPicPr>
      <xdr:blipFill>
        <a:blip xmlns:r="http://schemas.openxmlformats.org/officeDocument/2006/relationships" r:embed="rId2"/>
        <a:srcRect l="13517" t="6495" r="18378" b="14590"/>
        <a:stretch>
          <a:fillRect/>
        </a:stretch>
      </xdr:blipFill>
      <xdr:spPr>
        <a:xfrm>
          <a:off x="7762875" y="3552825"/>
          <a:ext cx="676275" cy="657225"/>
        </a:xfrm>
        <a:prstGeom prst="roundRect">
          <a:avLst>
            <a:gd name="adj" fmla="val 8594"/>
          </a:avLst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47625</xdr:colOff>
      <xdr:row>0</xdr:row>
      <xdr:rowOff>47625</xdr:rowOff>
    </xdr:from>
    <xdr:to>
      <xdr:col>13</xdr:col>
      <xdr:colOff>819151</xdr:colOff>
      <xdr:row>5</xdr:row>
      <xdr:rowOff>76200</xdr:rowOff>
    </xdr:to>
    <xdr:sp macro="" textlink="">
      <xdr:nvSpPr>
        <xdr:cNvPr id="4" name="มนมุมสี่เหลี่ยมด้านทแยงมุม 3"/>
        <xdr:cNvSpPr/>
      </xdr:nvSpPr>
      <xdr:spPr>
        <a:xfrm>
          <a:off x="47625" y="47625"/>
          <a:ext cx="9686926" cy="933450"/>
        </a:xfrm>
        <a:prstGeom prst="round2Diag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28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ผู้จัดทำ</a:t>
          </a:r>
          <a:endParaRPr lang="en-US" sz="28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rgbClr val="FF0000"/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twoCellAnchor>
  <xdr:twoCellAnchor>
    <xdr:from>
      <xdr:col>4</xdr:col>
      <xdr:colOff>19049</xdr:colOff>
      <xdr:row>12</xdr:row>
      <xdr:rowOff>95251</xdr:rowOff>
    </xdr:from>
    <xdr:to>
      <xdr:col>11</xdr:col>
      <xdr:colOff>66675</xdr:colOff>
      <xdr:row>15</xdr:row>
      <xdr:rowOff>28575</xdr:rowOff>
    </xdr:to>
    <xdr:sp macro="" textlink="">
      <xdr:nvSpPr>
        <xdr:cNvPr id="5" name="คำบรรยายภาพแบบสี่เหลี่ยมมุมมน 4"/>
        <xdr:cNvSpPr/>
      </xdr:nvSpPr>
      <xdr:spPr>
        <a:xfrm>
          <a:off x="2762249" y="2266951"/>
          <a:ext cx="4848226" cy="476249"/>
        </a:xfrm>
        <a:prstGeom prst="wedgeRoundRectCallout">
          <a:avLst>
            <a:gd name="adj1" fmla="val -54662"/>
            <a:gd name="adj2" fmla="val 81416"/>
            <a:gd name="adj3" fmla="val 16667"/>
          </a:avLst>
        </a:prstGeom>
        <a:ln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ด.ญ.วิญญารัตน์</a:t>
          </a:r>
          <a:r>
            <a:rPr lang="th-TH" sz="1100" baseline="0"/>
            <a:t>  ประสมทอง</a:t>
          </a:r>
          <a:endParaRPr lang="en-US" sz="1100"/>
        </a:p>
      </xdr:txBody>
    </xdr:sp>
    <xdr:clientData/>
  </xdr:twoCellAnchor>
  <xdr:twoCellAnchor>
    <xdr:from>
      <xdr:col>4</xdr:col>
      <xdr:colOff>47625</xdr:colOff>
      <xdr:row>18</xdr:row>
      <xdr:rowOff>28574</xdr:rowOff>
    </xdr:from>
    <xdr:to>
      <xdr:col>11</xdr:col>
      <xdr:colOff>95250</xdr:colOff>
      <xdr:row>20</xdr:row>
      <xdr:rowOff>161924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2790825" y="3286124"/>
          <a:ext cx="4848225" cy="495300"/>
        </a:xfrm>
        <a:prstGeom prst="wedgeRoundRectCallout">
          <a:avLst>
            <a:gd name="adj1" fmla="val 52384"/>
            <a:gd name="adj2" fmla="val 86062"/>
            <a:gd name="adj3" fmla="val 16667"/>
          </a:avLst>
        </a:prstGeom>
        <a:ln w="38100">
          <a:solidFill>
            <a:schemeClr val="bg1">
              <a:lumMod val="95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ด.ญ.อรนภา  มะโน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5</xdr:row>
      <xdr:rowOff>57150</xdr:rowOff>
    </xdr:to>
    <xdr:pic>
      <xdr:nvPicPr>
        <xdr:cNvPr id="7" name="รูปภาพ 6" descr="ชื่อเกม.gif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609850" cy="962025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23</xdr:row>
      <xdr:rowOff>95250</xdr:rowOff>
    </xdr:from>
    <xdr:to>
      <xdr:col>7</xdr:col>
      <xdr:colOff>590550</xdr:colOff>
      <xdr:row>27</xdr:row>
      <xdr:rowOff>9525</xdr:rowOff>
    </xdr:to>
    <xdr:pic>
      <xdr:nvPicPr>
        <xdr:cNvPr id="8" name="รูปภาพ 7" descr="รูปภาพ1.gif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48200" y="4257675"/>
          <a:ext cx="742950" cy="63817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6</xdr:row>
      <xdr:rowOff>180974</xdr:rowOff>
    </xdr:from>
    <xdr:to>
      <xdr:col>11</xdr:col>
      <xdr:colOff>85725</xdr:colOff>
      <xdr:row>9</xdr:row>
      <xdr:rowOff>133349</xdr:rowOff>
    </xdr:to>
    <xdr:sp macro="" textlink="">
      <xdr:nvSpPr>
        <xdr:cNvPr id="9" name="คำบรรยายภาพแบบสี่เหลี่ยมมุมมน 8"/>
        <xdr:cNvSpPr/>
      </xdr:nvSpPr>
      <xdr:spPr>
        <a:xfrm>
          <a:off x="2781300" y="1266824"/>
          <a:ext cx="4848225" cy="495300"/>
        </a:xfrm>
        <a:prstGeom prst="wedgeRoundRectCallout">
          <a:avLst>
            <a:gd name="adj1" fmla="val 52384"/>
            <a:gd name="adj2" fmla="val 86062"/>
            <a:gd name="adj3" fmla="val 16667"/>
          </a:avLst>
        </a:prstGeom>
        <a:ln w="38100">
          <a:solidFill>
            <a:schemeClr val="bg1">
              <a:lumMod val="95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ด.ช.ทวีลาภ  สุวัฒนพันธุ์กุล</a:t>
          </a:r>
          <a:endParaRPr lang="en-US" sz="1100"/>
        </a:p>
      </xdr:txBody>
    </xdr:sp>
    <xdr:clientData/>
  </xdr:twoCellAnchor>
  <xdr:twoCellAnchor editAs="oneCell">
    <xdr:from>
      <xdr:col>11</xdr:col>
      <xdr:colOff>57150</xdr:colOff>
      <xdr:row>7</xdr:row>
      <xdr:rowOff>133350</xdr:rowOff>
    </xdr:from>
    <xdr:to>
      <xdr:col>12</xdr:col>
      <xdr:colOff>466725</xdr:colOff>
      <xdr:row>13</xdr:row>
      <xdr:rowOff>142875</xdr:rowOff>
    </xdr:to>
    <xdr:pic>
      <xdr:nvPicPr>
        <xdr:cNvPr id="10" name="รูปภาพ 9" descr="น้องไดโน.gif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00950" y="1400175"/>
          <a:ext cx="1095375" cy="1095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18</xdr:row>
      <xdr:rowOff>104775</xdr:rowOff>
    </xdr:from>
    <xdr:to>
      <xdr:col>9</xdr:col>
      <xdr:colOff>537078</xdr:colOff>
      <xdr:row>22</xdr:row>
      <xdr:rowOff>85725</xdr:rowOff>
    </xdr:to>
    <xdr:grpSp>
      <xdr:nvGrpSpPr>
        <xdr:cNvPr id="2" name="กลุ่ม 1">
          <a:hlinkClick xmlns:r="http://schemas.openxmlformats.org/officeDocument/2006/relationships" r:id="rId1"/>
        </xdr:cNvPr>
        <xdr:cNvGrpSpPr/>
      </xdr:nvGrpSpPr>
      <xdr:grpSpPr>
        <a:xfrm>
          <a:off x="4857750" y="3362325"/>
          <a:ext cx="1851528" cy="704850"/>
          <a:chOff x="2571750" y="1895475"/>
          <a:chExt cx="1851528" cy="704850"/>
        </a:xfrm>
      </xdr:grpSpPr>
      <xdr:grpSp>
        <xdr:nvGrpSpPr>
          <xdr:cNvPr id="3" name="กลุ่ม 5"/>
          <xdr:cNvGrpSpPr/>
        </xdr:nvGrpSpPr>
        <xdr:grpSpPr>
          <a:xfrm>
            <a:off x="2571750" y="1895475"/>
            <a:ext cx="1851528" cy="704850"/>
            <a:chOff x="2428875" y="1352550"/>
            <a:chExt cx="1726425" cy="657225"/>
          </a:xfrm>
        </xdr:grpSpPr>
        <xdr:pic>
          <xdr:nvPicPr>
            <xdr:cNvPr id="5" name="รูปภาพ 2" descr="8888233.gif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rcRect t="22517" r="411" b="32763"/>
            <a:stretch>
              <a:fillRect/>
            </a:stretch>
          </xdr:blipFill>
          <xdr:spPr>
            <a:xfrm>
              <a:off x="2428875" y="1352550"/>
              <a:ext cx="1726425" cy="657225"/>
            </a:xfrm>
            <a:prstGeom prst="rect">
              <a:avLst/>
            </a:prstGeom>
            <a:ln>
              <a:noFill/>
            </a:ln>
            <a:effectLst>
              <a:outerShdw blurRad="292100" dist="139700" dir="2700000" algn="tl" rotWithShape="0">
                <a:srgbClr val="333333">
                  <a:alpha val="65000"/>
                </a:srgbClr>
              </a:outerShdw>
            </a:effectLst>
          </xdr:spPr>
        </xdr:pic>
        <xdr:sp macro="" textlink="">
          <xdr:nvSpPr>
            <xdr:cNvPr id="6" name="สี่เหลี่ยมผืนผ้า 5"/>
            <xdr:cNvSpPr/>
          </xdr:nvSpPr>
          <xdr:spPr>
            <a:xfrm>
              <a:off x="2691733" y="1434989"/>
              <a:ext cx="1194238" cy="45752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th-TH" sz="1100"/>
            </a:p>
          </xdr:txBody>
        </xdr:sp>
      </xdr:grpSp>
      <xdr:pic>
        <xdr:nvPicPr>
          <xdr:cNvPr id="4" name="รูปภาพ 3" descr="Hard.gif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20325" t="25878" r="23478" b="25878"/>
          <a:stretch>
            <a:fillRect/>
          </a:stretch>
        </xdr:blipFill>
        <xdr:spPr>
          <a:xfrm>
            <a:off x="3000375" y="2000250"/>
            <a:ext cx="981075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152400</xdr:colOff>
      <xdr:row>15</xdr:row>
      <xdr:rowOff>95250</xdr:rowOff>
    </xdr:from>
    <xdr:to>
      <xdr:col>7</xdr:col>
      <xdr:colOff>632328</xdr:colOff>
      <xdr:row>19</xdr:row>
      <xdr:rowOff>76200</xdr:rowOff>
    </xdr:to>
    <xdr:grpSp>
      <xdr:nvGrpSpPr>
        <xdr:cNvPr id="7" name="กลุ่ม 6">
          <a:hlinkClick xmlns:r="http://schemas.openxmlformats.org/officeDocument/2006/relationships" r:id="rId4"/>
        </xdr:cNvPr>
        <xdr:cNvGrpSpPr/>
      </xdr:nvGrpSpPr>
      <xdr:grpSpPr>
        <a:xfrm>
          <a:off x="3581400" y="2809875"/>
          <a:ext cx="1851528" cy="704850"/>
          <a:chOff x="4762500" y="3076575"/>
          <a:chExt cx="1851528" cy="704850"/>
        </a:xfrm>
      </xdr:grpSpPr>
      <xdr:grpSp>
        <xdr:nvGrpSpPr>
          <xdr:cNvPr id="8" name="กลุ่ม 10"/>
          <xdr:cNvGrpSpPr/>
        </xdr:nvGrpSpPr>
        <xdr:grpSpPr>
          <a:xfrm>
            <a:off x="4762500" y="3076575"/>
            <a:ext cx="1851528" cy="704850"/>
            <a:chOff x="2428875" y="1352550"/>
            <a:chExt cx="1726425" cy="657225"/>
          </a:xfrm>
        </xdr:grpSpPr>
        <xdr:pic>
          <xdr:nvPicPr>
            <xdr:cNvPr id="10" name="รูปภาพ 9" descr="8888233.gif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rcRect t="22517" r="411" b="32763"/>
            <a:stretch>
              <a:fillRect/>
            </a:stretch>
          </xdr:blipFill>
          <xdr:spPr>
            <a:xfrm>
              <a:off x="2428875" y="1352550"/>
              <a:ext cx="1726425" cy="657225"/>
            </a:xfrm>
            <a:prstGeom prst="rect">
              <a:avLst/>
            </a:prstGeom>
            <a:ln>
              <a:noFill/>
            </a:ln>
            <a:effectLst>
              <a:outerShdw blurRad="292100" dist="139700" dir="2700000" algn="tl" rotWithShape="0">
                <a:srgbClr val="333333">
                  <a:alpha val="65000"/>
                </a:srgbClr>
              </a:outerShdw>
            </a:effectLst>
          </xdr:spPr>
        </xdr:pic>
        <xdr:sp macro="" textlink="">
          <xdr:nvSpPr>
            <xdr:cNvPr id="11" name="สี่เหลี่ยมผืนผ้า 10"/>
            <xdr:cNvSpPr/>
          </xdr:nvSpPr>
          <xdr:spPr>
            <a:xfrm>
              <a:off x="2691733" y="1434989"/>
              <a:ext cx="1194238" cy="45752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th-TH" sz="1100"/>
            </a:p>
          </xdr:txBody>
        </xdr:sp>
      </xdr:grpSp>
      <xdr:pic>
        <xdr:nvPicPr>
          <xdr:cNvPr id="9" name="รูปภาพ 8" descr="medium.gif"/>
          <xdr:cNvPicPr>
            <a:picLocks noChangeAspect="1"/>
          </xdr:cNvPicPr>
        </xdr:nvPicPr>
        <xdr:blipFill>
          <a:blip xmlns:r="http://schemas.openxmlformats.org/officeDocument/2006/relationships" r:embed="rId5"/>
          <a:srcRect l="10096" t="26132" r="11337" b="21605"/>
          <a:stretch>
            <a:fillRect/>
          </a:stretch>
        </xdr:blipFill>
        <xdr:spPr>
          <a:xfrm>
            <a:off x="5000625" y="3171825"/>
            <a:ext cx="1371600" cy="4953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66674</xdr:colOff>
      <xdr:row>5</xdr:row>
      <xdr:rowOff>76200</xdr:rowOff>
    </xdr:from>
    <xdr:to>
      <xdr:col>6</xdr:col>
      <xdr:colOff>666749</xdr:colOff>
      <xdr:row>11</xdr:row>
      <xdr:rowOff>161925</xdr:rowOff>
    </xdr:to>
    <xdr:grpSp>
      <xdr:nvGrpSpPr>
        <xdr:cNvPr id="12" name="กลุ่ม 11"/>
        <xdr:cNvGrpSpPr/>
      </xdr:nvGrpSpPr>
      <xdr:grpSpPr>
        <a:xfrm rot="21160773">
          <a:off x="752474" y="981075"/>
          <a:ext cx="4029075" cy="1171575"/>
          <a:chOff x="942974" y="1066800"/>
          <a:chExt cx="4029075" cy="1171575"/>
        </a:xfrm>
      </xdr:grpSpPr>
      <xdr:sp macro="" textlink="">
        <xdr:nvSpPr>
          <xdr:cNvPr id="13" name="คำบรรยายภาพแบบวงรี 12"/>
          <xdr:cNvSpPr/>
        </xdr:nvSpPr>
        <xdr:spPr>
          <a:xfrm>
            <a:off x="942974" y="1066800"/>
            <a:ext cx="4029075" cy="1171575"/>
          </a:xfrm>
          <a:prstGeom prst="wedgeEllipseCallout">
            <a:avLst>
              <a:gd name="adj1" fmla="val -51108"/>
              <a:gd name="adj2" fmla="val 54671"/>
            </a:avLst>
          </a:prstGeom>
          <a:solidFill>
            <a:srgbClr val="92D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th-TH" sz="1100"/>
          </a:p>
        </xdr:txBody>
      </xdr:sp>
      <xdr:pic>
        <xdr:nvPicPr>
          <xdr:cNvPr id="14" name="รูปภาพ 13" descr="เลือกระดับ.gif"/>
          <xdr:cNvPicPr>
            <a:picLocks noChangeAspect="1"/>
          </xdr:cNvPicPr>
        </xdr:nvPicPr>
        <xdr:blipFill>
          <a:blip xmlns:r="http://schemas.openxmlformats.org/officeDocument/2006/relationships" r:embed="rId6"/>
          <a:srcRect r="40116"/>
          <a:stretch>
            <a:fillRect/>
          </a:stretch>
        </xdr:blipFill>
        <xdr:spPr>
          <a:xfrm>
            <a:off x="952500" y="1304925"/>
            <a:ext cx="3924300" cy="62865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323850</xdr:colOff>
      <xdr:row>12</xdr:row>
      <xdr:rowOff>57150</xdr:rowOff>
    </xdr:from>
    <xdr:to>
      <xdr:col>6</xdr:col>
      <xdr:colOff>117978</xdr:colOff>
      <xdr:row>16</xdr:row>
      <xdr:rowOff>38100</xdr:rowOff>
    </xdr:to>
    <xdr:grpSp>
      <xdr:nvGrpSpPr>
        <xdr:cNvPr id="15" name="กลุ่ม 14">
          <a:hlinkClick xmlns:r="http://schemas.openxmlformats.org/officeDocument/2006/relationships" r:id="rId7"/>
        </xdr:cNvPr>
        <xdr:cNvGrpSpPr/>
      </xdr:nvGrpSpPr>
      <xdr:grpSpPr>
        <a:xfrm>
          <a:off x="2381250" y="2228850"/>
          <a:ext cx="1851528" cy="704850"/>
          <a:chOff x="2867025" y="4352925"/>
          <a:chExt cx="1851528" cy="704850"/>
        </a:xfrm>
      </xdr:grpSpPr>
      <xdr:grpSp>
        <xdr:nvGrpSpPr>
          <xdr:cNvPr id="16" name="กลุ่ม 13"/>
          <xdr:cNvGrpSpPr/>
        </xdr:nvGrpSpPr>
        <xdr:grpSpPr>
          <a:xfrm>
            <a:off x="2867025" y="4352925"/>
            <a:ext cx="1851528" cy="704850"/>
            <a:chOff x="2428875" y="1352550"/>
            <a:chExt cx="1726425" cy="657225"/>
          </a:xfrm>
        </xdr:grpSpPr>
        <xdr:pic>
          <xdr:nvPicPr>
            <xdr:cNvPr id="18" name="รูปภาพ 17" descr="8888233.gif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rcRect t="22517" r="411" b="32763"/>
            <a:stretch>
              <a:fillRect/>
            </a:stretch>
          </xdr:blipFill>
          <xdr:spPr>
            <a:xfrm>
              <a:off x="2428875" y="1352550"/>
              <a:ext cx="1726425" cy="657225"/>
            </a:xfrm>
            <a:prstGeom prst="rect">
              <a:avLst/>
            </a:prstGeom>
            <a:ln>
              <a:noFill/>
            </a:ln>
            <a:effectLst>
              <a:outerShdw blurRad="292100" dist="139700" dir="2700000" algn="tl" rotWithShape="0">
                <a:srgbClr val="333333">
                  <a:alpha val="65000"/>
                </a:srgbClr>
              </a:outerShdw>
            </a:effectLst>
          </xdr:spPr>
        </xdr:pic>
        <xdr:sp macro="" textlink="">
          <xdr:nvSpPr>
            <xdr:cNvPr id="19" name="สี่เหลี่ยมผืนผ้า 15"/>
            <xdr:cNvSpPr/>
          </xdr:nvSpPr>
          <xdr:spPr>
            <a:xfrm>
              <a:off x="2691733" y="1434989"/>
              <a:ext cx="1194238" cy="45752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th-TH" sz="1100"/>
            </a:p>
          </xdr:txBody>
        </xdr:sp>
      </xdr:grpSp>
      <xdr:pic>
        <xdr:nvPicPr>
          <xdr:cNvPr id="17" name="รูปภาพ 16" descr="Easy.gif"/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22370" t="33666" r="24706" b="19096"/>
          <a:stretch>
            <a:fillRect/>
          </a:stretch>
        </xdr:blipFill>
        <xdr:spPr>
          <a:xfrm>
            <a:off x="3324225" y="4467225"/>
            <a:ext cx="923925" cy="44767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438150</xdr:colOff>
      <xdr:row>22</xdr:row>
      <xdr:rowOff>123825</xdr:rowOff>
    </xdr:from>
    <xdr:to>
      <xdr:col>6</xdr:col>
      <xdr:colOff>495300</xdr:colOff>
      <xdr:row>26</xdr:row>
      <xdr:rowOff>38100</xdr:rowOff>
    </xdr:to>
    <xdr:pic>
      <xdr:nvPicPr>
        <xdr:cNvPr id="20" name="รูปภาพ 19" descr="รูปภาพ1.gif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67150" y="4105275"/>
          <a:ext cx="742950" cy="6381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76200</xdr:colOff>
      <xdr:row>14</xdr:row>
      <xdr:rowOff>0</xdr:rowOff>
    </xdr:from>
    <xdr:to>
      <xdr:col>70</xdr:col>
      <xdr:colOff>57150</xdr:colOff>
      <xdr:row>19</xdr:row>
      <xdr:rowOff>57150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0" y="2190750"/>
          <a:ext cx="9715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19050</xdr:colOff>
      <xdr:row>29</xdr:row>
      <xdr:rowOff>66675</xdr:rowOff>
    </xdr:from>
    <xdr:to>
      <xdr:col>63</xdr:col>
      <xdr:colOff>95250</xdr:colOff>
      <xdr:row>34</xdr:row>
      <xdr:rowOff>0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2275" y="4543425"/>
          <a:ext cx="78105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38100</xdr:colOff>
      <xdr:row>24</xdr:row>
      <xdr:rowOff>0</xdr:rowOff>
    </xdr:from>
    <xdr:to>
      <xdr:col>76</xdr:col>
      <xdr:colOff>19050</xdr:colOff>
      <xdr:row>27</xdr:row>
      <xdr:rowOff>142875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29352" b="29201"/>
        <a:stretch>
          <a:fillRect/>
        </a:stretch>
      </xdr:blipFill>
      <xdr:spPr>
        <a:xfrm>
          <a:off x="7620000" y="3714750"/>
          <a:ext cx="146685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7" name="รูปภาพ 6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76200</xdr:colOff>
      <xdr:row>14</xdr:row>
      <xdr:rowOff>0</xdr:rowOff>
    </xdr:from>
    <xdr:to>
      <xdr:col>70</xdr:col>
      <xdr:colOff>57150</xdr:colOff>
      <xdr:row>19</xdr:row>
      <xdr:rowOff>57150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0" y="2190750"/>
          <a:ext cx="9715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9525</xdr:colOff>
      <xdr:row>29</xdr:row>
      <xdr:rowOff>38100</xdr:rowOff>
    </xdr:from>
    <xdr:to>
      <xdr:col>63</xdr:col>
      <xdr:colOff>85725</xdr:colOff>
      <xdr:row>33</xdr:row>
      <xdr:rowOff>95250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0" y="4514850"/>
          <a:ext cx="78105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43740</xdr:colOff>
      <xdr:row>23</xdr:row>
      <xdr:rowOff>142875</xdr:rowOff>
    </xdr:from>
    <xdr:to>
      <xdr:col>76</xdr:col>
      <xdr:colOff>24690</xdr:colOff>
      <xdr:row>28</xdr:row>
      <xdr:rowOff>0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0921" b="26316"/>
        <a:stretch>
          <a:fillRect/>
        </a:stretch>
      </xdr:blipFill>
      <xdr:spPr>
        <a:xfrm>
          <a:off x="7625640" y="3705225"/>
          <a:ext cx="146685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7" name="รูปภาพ 6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99332</xdr:colOff>
      <xdr:row>13</xdr:row>
      <xdr:rowOff>110219</xdr:rowOff>
    </xdr:from>
    <xdr:to>
      <xdr:col>70</xdr:col>
      <xdr:colOff>80282</xdr:colOff>
      <xdr:row>19</xdr:row>
      <xdr:rowOff>14968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582" y="2148569"/>
          <a:ext cx="97155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28575</xdr:colOff>
      <xdr:row>29</xdr:row>
      <xdr:rowOff>57150</xdr:rowOff>
    </xdr:from>
    <xdr:to>
      <xdr:col>63</xdr:col>
      <xdr:colOff>85725</xdr:colOff>
      <xdr:row>33</xdr:row>
      <xdr:rowOff>114300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81800" y="4533900"/>
          <a:ext cx="76200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36274</xdr:colOff>
      <xdr:row>23</xdr:row>
      <xdr:rowOff>142875</xdr:rowOff>
    </xdr:from>
    <xdr:to>
      <xdr:col>76</xdr:col>
      <xdr:colOff>17224</xdr:colOff>
      <xdr:row>28</xdr:row>
      <xdr:rowOff>0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1579" b="25658"/>
        <a:stretch>
          <a:fillRect/>
        </a:stretch>
      </xdr:blipFill>
      <xdr:spPr>
        <a:xfrm>
          <a:off x="7618174" y="3705225"/>
          <a:ext cx="146685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8" name="รูปภาพ 7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99332</xdr:colOff>
      <xdr:row>13</xdr:row>
      <xdr:rowOff>110219</xdr:rowOff>
    </xdr:from>
    <xdr:to>
      <xdr:col>70</xdr:col>
      <xdr:colOff>80282</xdr:colOff>
      <xdr:row>19</xdr:row>
      <xdr:rowOff>14968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3582" y="2148569"/>
          <a:ext cx="971550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19050</xdr:colOff>
      <xdr:row>29</xdr:row>
      <xdr:rowOff>85725</xdr:rowOff>
    </xdr:from>
    <xdr:to>
      <xdr:col>63</xdr:col>
      <xdr:colOff>76200</xdr:colOff>
      <xdr:row>33</xdr:row>
      <xdr:rowOff>142875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2275" y="4562475"/>
          <a:ext cx="76200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36274</xdr:colOff>
      <xdr:row>23</xdr:row>
      <xdr:rowOff>133350</xdr:rowOff>
    </xdr:from>
    <xdr:to>
      <xdr:col>74</xdr:col>
      <xdr:colOff>95250</xdr:colOff>
      <xdr:row>28</xdr:row>
      <xdr:rowOff>9525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0921" r="11564" b="25000"/>
        <a:stretch>
          <a:fillRect/>
        </a:stretch>
      </xdr:blipFill>
      <xdr:spPr>
        <a:xfrm>
          <a:off x="7618174" y="3695700"/>
          <a:ext cx="1297226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8" name="รูปภาพ 7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314327</xdr:colOff>
      <xdr:row>1</xdr:row>
      <xdr:rowOff>66676</xdr:rowOff>
    </xdr:from>
    <xdr:to>
      <xdr:col>13</xdr:col>
      <xdr:colOff>542925</xdr:colOff>
      <xdr:row>34</xdr:row>
      <xdr:rowOff>9525</xdr:rowOff>
    </xdr:to>
    <xdr:sp macro="" textlink="">
      <xdr:nvSpPr>
        <xdr:cNvPr id="2" name="สี่เหลี่ยมมุมมน 1"/>
        <xdr:cNvSpPr/>
      </xdr:nvSpPr>
      <xdr:spPr>
        <a:xfrm>
          <a:off x="314327" y="247651"/>
          <a:ext cx="9143998" cy="5915024"/>
        </a:xfrm>
        <a:prstGeom prst="roundRect">
          <a:avLst/>
        </a:prstGeom>
        <a:noFill/>
        <a:ln w="168275" cmpd="thickThin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619125</xdr:colOff>
      <xdr:row>2</xdr:row>
      <xdr:rowOff>152400</xdr:rowOff>
    </xdr:from>
    <xdr:to>
      <xdr:col>6</xdr:col>
      <xdr:colOff>76200</xdr:colOff>
      <xdr:row>8</xdr:row>
      <xdr:rowOff>123825</xdr:rowOff>
    </xdr:to>
    <xdr:grpSp>
      <xdr:nvGrpSpPr>
        <xdr:cNvPr id="3" name="กลุ่ม 2"/>
        <xdr:cNvGrpSpPr/>
      </xdr:nvGrpSpPr>
      <xdr:grpSpPr>
        <a:xfrm>
          <a:off x="1990725" y="514350"/>
          <a:ext cx="2200275" cy="1057275"/>
          <a:chOff x="85725" y="295275"/>
          <a:chExt cx="2200275" cy="1200150"/>
        </a:xfrm>
      </xdr:grpSpPr>
      <xdr:sp macro="" textlink="">
        <xdr:nvSpPr>
          <xdr:cNvPr id="4" name="คำบรรยายภาพแบบสี่เหลี่ยมมุมมน 3"/>
          <xdr:cNvSpPr/>
        </xdr:nvSpPr>
        <xdr:spPr>
          <a:xfrm>
            <a:off x="85725" y="295275"/>
            <a:ext cx="2200275" cy="1200150"/>
          </a:xfrm>
          <a:prstGeom prst="wedgeRoundRectCallout">
            <a:avLst>
              <a:gd name="adj1" fmla="val 36743"/>
              <a:gd name="adj2" fmla="val 77579"/>
              <a:gd name="adj3" fmla="val 16667"/>
            </a:avLst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pic>
        <xdr:nvPicPr>
          <xdr:cNvPr id="5" name="รูปภาพ 4" descr="ชื่อเกม.gif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42875" y="457200"/>
            <a:ext cx="2028825" cy="860222"/>
          </a:xfrm>
          <a:prstGeom prst="rect">
            <a:avLst/>
          </a:prstGeom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</xdr:pic>
    </xdr:grpSp>
    <xdr:clientData/>
  </xdr:twoCellAnchor>
  <xdr:twoCellAnchor editAs="oneCell">
    <xdr:from>
      <xdr:col>7</xdr:col>
      <xdr:colOff>95250</xdr:colOff>
      <xdr:row>6</xdr:row>
      <xdr:rowOff>38100</xdr:rowOff>
    </xdr:from>
    <xdr:to>
      <xdr:col>9</xdr:col>
      <xdr:colOff>400050</xdr:colOff>
      <xdr:row>9</xdr:row>
      <xdr:rowOff>123825</xdr:rowOff>
    </xdr:to>
    <xdr:pic>
      <xdr:nvPicPr>
        <xdr:cNvPr id="6" name="รูปภาพ 5" descr="5y.gif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22981" r="3297" b="33540"/>
        <a:stretch>
          <a:fillRect/>
        </a:stretch>
      </xdr:blipFill>
      <xdr:spPr>
        <a:xfrm>
          <a:off x="4895850" y="1123950"/>
          <a:ext cx="1676400" cy="6286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6</xdr:col>
      <xdr:colOff>588150</xdr:colOff>
      <xdr:row>17</xdr:row>
      <xdr:rowOff>114300</xdr:rowOff>
    </xdr:from>
    <xdr:to>
      <xdr:col>9</xdr:col>
      <xdr:colOff>257175</xdr:colOff>
      <xdr:row>21</xdr:row>
      <xdr:rowOff>47625</xdr:rowOff>
    </xdr:to>
    <xdr:pic>
      <xdr:nvPicPr>
        <xdr:cNvPr id="7" name="รูปภาพ 6" descr="8888233.gif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22517" r="411" b="32763"/>
        <a:stretch>
          <a:fillRect/>
        </a:stretch>
      </xdr:blipFill>
      <xdr:spPr>
        <a:xfrm>
          <a:off x="4702950" y="3190875"/>
          <a:ext cx="1726425" cy="6572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566700</xdr:colOff>
      <xdr:row>11</xdr:row>
      <xdr:rowOff>152400</xdr:rowOff>
    </xdr:from>
    <xdr:to>
      <xdr:col>10</xdr:col>
      <xdr:colOff>238125</xdr:colOff>
      <xdr:row>15</xdr:row>
      <xdr:rowOff>85725</xdr:rowOff>
    </xdr:to>
    <xdr:pic>
      <xdr:nvPicPr>
        <xdr:cNvPr id="8" name="รูปภาพ 7" descr="Uy.gif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22673" r="273" b="31985"/>
        <a:stretch>
          <a:fillRect/>
        </a:stretch>
      </xdr:blipFill>
      <xdr:spPr>
        <a:xfrm>
          <a:off x="5367300" y="2143125"/>
          <a:ext cx="1728825" cy="6667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640080</xdr:colOff>
      <xdr:row>8</xdr:row>
      <xdr:rowOff>180975</xdr:rowOff>
    </xdr:from>
    <xdr:to>
      <xdr:col>7</xdr:col>
      <xdr:colOff>601980</xdr:colOff>
      <xdr:row>18</xdr:row>
      <xdr:rowOff>171450</xdr:rowOff>
    </xdr:to>
    <xdr:pic>
      <xdr:nvPicPr>
        <xdr:cNvPr id="9" name="รูปภาพ 8" descr="รักพร (120).gif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69080" y="1644015"/>
          <a:ext cx="1333500" cy="1826895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17</xdr:row>
      <xdr:rowOff>0</xdr:rowOff>
    </xdr:from>
    <xdr:to>
      <xdr:col>6</xdr:col>
      <xdr:colOff>354825</xdr:colOff>
      <xdr:row>20</xdr:row>
      <xdr:rowOff>114300</xdr:rowOff>
    </xdr:to>
    <xdr:grpSp>
      <xdr:nvGrpSpPr>
        <xdr:cNvPr id="57" name="กลุ่ม 56">
          <a:hlinkClick xmlns:r="http://schemas.openxmlformats.org/officeDocument/2006/relationships" r:id="rId9"/>
        </xdr:cNvPr>
        <xdr:cNvGrpSpPr/>
      </xdr:nvGrpSpPr>
      <xdr:grpSpPr>
        <a:xfrm>
          <a:off x="2743200" y="3086100"/>
          <a:ext cx="1726425" cy="657225"/>
          <a:chOff x="2274075" y="3276600"/>
          <a:chExt cx="1726425" cy="657225"/>
        </a:xfrm>
      </xdr:grpSpPr>
      <xdr:pic>
        <xdr:nvPicPr>
          <xdr:cNvPr id="58" name="รูปภาพ 57" descr="8888233.gif"/>
          <xdr:cNvPicPr>
            <a:picLocks noChangeAspect="1"/>
          </xdr:cNvPicPr>
        </xdr:nvPicPr>
        <xdr:blipFill>
          <a:blip xmlns:r="http://schemas.openxmlformats.org/officeDocument/2006/relationships" r:embed="rId5"/>
          <a:srcRect t="22517" r="411" b="32763"/>
          <a:stretch>
            <a:fillRect/>
          </a:stretch>
        </xdr:blipFill>
        <xdr:spPr>
          <a:xfrm>
            <a:off x="2274075" y="3276600"/>
            <a:ext cx="1726425" cy="657225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sp macro="" textlink="">
        <xdr:nvSpPr>
          <xdr:cNvPr id="59" name="สี่เหลี่ยมผืนผ้า 58"/>
          <xdr:cNvSpPr/>
        </xdr:nvSpPr>
        <xdr:spPr>
          <a:xfrm>
            <a:off x="2536933" y="3359039"/>
            <a:ext cx="1194238" cy="457529"/>
          </a:xfrm>
          <a:prstGeom prst="rect">
            <a:avLst/>
          </a:prstGeom>
          <a:solidFill>
            <a:sysClr val="window" lastClr="FFFFFF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th-TH" sz="1100"/>
          </a:p>
        </xdr:txBody>
      </xdr:sp>
      <xdr:pic>
        <xdr:nvPicPr>
          <xdr:cNvPr id="60" name="รูปภาพ 59" descr="ลงทะเบียน.gif"/>
          <xdr:cNvPicPr>
            <a:picLocks noChangeAspect="1"/>
          </xdr:cNvPicPr>
        </xdr:nvPicPr>
        <xdr:blipFill>
          <a:blip xmlns:r="http://schemas.openxmlformats.org/officeDocument/2006/relationships" r:embed="rId10"/>
          <a:srcRect l="10383" t="30544" r="13661" b="29191"/>
          <a:stretch>
            <a:fillRect/>
          </a:stretch>
        </xdr:blipFill>
        <xdr:spPr>
          <a:xfrm>
            <a:off x="2495550" y="3390900"/>
            <a:ext cx="1323975" cy="381000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73025</xdr:colOff>
      <xdr:row>13</xdr:row>
      <xdr:rowOff>111125</xdr:rowOff>
    </xdr:from>
    <xdr:to>
      <xdr:col>70</xdr:col>
      <xdr:colOff>31750</xdr:colOff>
      <xdr:row>19</xdr:row>
      <xdr:rowOff>289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7275" y="2149475"/>
          <a:ext cx="949325" cy="8035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56</xdr:col>
      <xdr:colOff>85725</xdr:colOff>
      <xdr:row>30</xdr:row>
      <xdr:rowOff>0</xdr:rowOff>
    </xdr:from>
    <xdr:to>
      <xdr:col>63</xdr:col>
      <xdr:colOff>38100</xdr:colOff>
      <xdr:row>34</xdr:row>
      <xdr:rowOff>29441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4629150"/>
          <a:ext cx="781050" cy="658091"/>
        </a:xfrm>
        <a:prstGeom prst="rect">
          <a:avLst/>
        </a:prstGeom>
      </xdr:spPr>
    </xdr:pic>
    <xdr:clientData/>
  </xdr:twoCellAnchor>
  <xdr:twoCellAnchor editAs="oneCell">
    <xdr:from>
      <xdr:col>54</xdr:col>
      <xdr:colOff>19050</xdr:colOff>
      <xdr:row>24</xdr:row>
      <xdr:rowOff>66675</xdr:rowOff>
    </xdr:from>
    <xdr:to>
      <xdr:col>64</xdr:col>
      <xdr:colOff>95250</xdr:colOff>
      <xdr:row>29</xdr:row>
      <xdr:rowOff>9525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27378" r="12987" b="23938"/>
        <a:stretch>
          <a:fillRect/>
        </a:stretch>
      </xdr:blipFill>
      <xdr:spPr>
        <a:xfrm>
          <a:off x="6400800" y="3781425"/>
          <a:ext cx="12763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23749</xdr:colOff>
      <xdr:row>22</xdr:row>
      <xdr:rowOff>129517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73025</xdr:colOff>
      <xdr:row>13</xdr:row>
      <xdr:rowOff>111125</xdr:rowOff>
    </xdr:from>
    <xdr:to>
      <xdr:col>70</xdr:col>
      <xdr:colOff>31750</xdr:colOff>
      <xdr:row>19</xdr:row>
      <xdr:rowOff>289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7275" y="2149475"/>
          <a:ext cx="949325" cy="8035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56</xdr:col>
      <xdr:colOff>85725</xdr:colOff>
      <xdr:row>30</xdr:row>
      <xdr:rowOff>0</xdr:rowOff>
    </xdr:from>
    <xdr:to>
      <xdr:col>63</xdr:col>
      <xdr:colOff>38100</xdr:colOff>
      <xdr:row>34</xdr:row>
      <xdr:rowOff>29441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4629150"/>
          <a:ext cx="781050" cy="658091"/>
        </a:xfrm>
        <a:prstGeom prst="rect">
          <a:avLst/>
        </a:prstGeom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23749</xdr:colOff>
      <xdr:row>22</xdr:row>
      <xdr:rowOff>129517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55</xdr:col>
      <xdr:colOff>0</xdr:colOff>
      <xdr:row>24</xdr:row>
      <xdr:rowOff>85725</xdr:rowOff>
    </xdr:from>
    <xdr:to>
      <xdr:col>65</xdr:col>
      <xdr:colOff>68501</xdr:colOff>
      <xdr:row>29</xdr:row>
      <xdr:rowOff>9525</xdr:rowOff>
    </xdr:to>
    <xdr:pic>
      <xdr:nvPicPr>
        <xdr:cNvPr id="7" name="รูปภาพ 6" descr="เฉลย.gif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t="28289" r="13512" b="24342"/>
        <a:stretch>
          <a:fillRect/>
        </a:stretch>
      </xdr:blipFill>
      <xdr:spPr>
        <a:xfrm>
          <a:off x="6505575" y="3800475"/>
          <a:ext cx="1268651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4</xdr:row>
      <xdr:rowOff>133350</xdr:rowOff>
    </xdr:from>
    <xdr:to>
      <xdr:col>2</xdr:col>
      <xdr:colOff>285750</xdr:colOff>
      <xdr:row>8</xdr:row>
      <xdr:rowOff>38100</xdr:rowOff>
    </xdr:to>
    <xdr:pic>
      <xdr:nvPicPr>
        <xdr:cNvPr id="4" name="รูปภาพ 3" descr="รูปภาพ1.gif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857250"/>
          <a:ext cx="742950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13</xdr:row>
      <xdr:rowOff>169050</xdr:rowOff>
    </xdr:from>
    <xdr:to>
      <xdr:col>3</xdr:col>
      <xdr:colOff>361950</xdr:colOff>
      <xdr:row>17</xdr:row>
      <xdr:rowOff>142875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rcRect l="21088" r="28477" b="32824"/>
        <a:stretch>
          <a:fillRect/>
        </a:stretch>
      </xdr:blipFill>
      <xdr:spPr>
        <a:xfrm>
          <a:off x="1790700" y="2521725"/>
          <a:ext cx="628650" cy="697725"/>
        </a:xfrm>
        <a:prstGeom prst="roundRect">
          <a:avLst>
            <a:gd name="adj" fmla="val 8594"/>
          </a:avLst>
        </a:prstGeom>
        <a:noFill/>
        <a:ln>
          <a:noFill/>
        </a:ln>
        <a:effectLst/>
      </xdr:spPr>
    </xdr:pic>
    <xdr:clientData/>
  </xdr:twoCellAnchor>
  <xdr:twoCellAnchor editAs="oneCell">
    <xdr:from>
      <xdr:col>11</xdr:col>
      <xdr:colOff>219075</xdr:colOff>
      <xdr:row>19</xdr:row>
      <xdr:rowOff>114300</xdr:rowOff>
    </xdr:from>
    <xdr:to>
      <xdr:col>12</xdr:col>
      <xdr:colOff>209550</xdr:colOff>
      <xdr:row>23</xdr:row>
      <xdr:rowOff>47625</xdr:rowOff>
    </xdr:to>
    <xdr:pic>
      <xdr:nvPicPr>
        <xdr:cNvPr id="3" name="รูปภาพ 2" descr="น้องแก้มแดง.gif"/>
        <xdr:cNvPicPr>
          <a:picLocks noChangeAspect="1"/>
        </xdr:cNvPicPr>
      </xdr:nvPicPr>
      <xdr:blipFill>
        <a:blip xmlns:r="http://schemas.openxmlformats.org/officeDocument/2006/relationships" r:embed="rId2"/>
        <a:srcRect l="13517" t="6495" r="18378" b="14590"/>
        <a:stretch>
          <a:fillRect/>
        </a:stretch>
      </xdr:blipFill>
      <xdr:spPr>
        <a:xfrm>
          <a:off x="7762875" y="3552825"/>
          <a:ext cx="676275" cy="657225"/>
        </a:xfrm>
        <a:prstGeom prst="roundRect">
          <a:avLst>
            <a:gd name="adj" fmla="val 8594"/>
          </a:avLst>
        </a:prstGeom>
        <a:noFill/>
        <a:ln>
          <a:noFill/>
        </a:ln>
        <a:effectLst/>
      </xdr:spPr>
    </xdr:pic>
    <xdr:clientData/>
  </xdr:twoCellAnchor>
  <xdr:twoCellAnchor>
    <xdr:from>
      <xdr:col>0</xdr:col>
      <xdr:colOff>47625</xdr:colOff>
      <xdr:row>0</xdr:row>
      <xdr:rowOff>47625</xdr:rowOff>
    </xdr:from>
    <xdr:to>
      <xdr:col>13</xdr:col>
      <xdr:colOff>838201</xdr:colOff>
      <xdr:row>5</xdr:row>
      <xdr:rowOff>76200</xdr:rowOff>
    </xdr:to>
    <xdr:sp macro="" textlink="">
      <xdr:nvSpPr>
        <xdr:cNvPr id="4" name="มนมุมสี่เหลี่ยมด้านทแยงมุม 3"/>
        <xdr:cNvSpPr/>
      </xdr:nvSpPr>
      <xdr:spPr>
        <a:xfrm>
          <a:off x="47625" y="47625"/>
          <a:ext cx="9705976" cy="933450"/>
        </a:xfrm>
        <a:prstGeom prst="round2Diag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28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rgbClr val="FF0000"/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ผู้จัดทำ</a:t>
          </a:r>
          <a:endParaRPr lang="en-US" sz="28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rgbClr val="FF0000"/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twoCellAnchor>
  <xdr:twoCellAnchor>
    <xdr:from>
      <xdr:col>4</xdr:col>
      <xdr:colOff>19049</xdr:colOff>
      <xdr:row>12</xdr:row>
      <xdr:rowOff>95251</xdr:rowOff>
    </xdr:from>
    <xdr:to>
      <xdr:col>11</xdr:col>
      <xdr:colOff>66675</xdr:colOff>
      <xdr:row>15</xdr:row>
      <xdr:rowOff>28575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2762249" y="2266951"/>
          <a:ext cx="4848226" cy="476249"/>
        </a:xfrm>
        <a:prstGeom prst="wedgeRoundRectCallout">
          <a:avLst>
            <a:gd name="adj1" fmla="val -54662"/>
            <a:gd name="adj2" fmla="val 81416"/>
            <a:gd name="adj3" fmla="val 16667"/>
          </a:avLst>
        </a:prstGeom>
        <a:ln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ด.ญ.วิญญารัตน์</a:t>
          </a:r>
          <a:r>
            <a:rPr lang="th-TH" sz="1100" baseline="0"/>
            <a:t>  ประสมทอง</a:t>
          </a:r>
          <a:endParaRPr lang="en-US" sz="1100"/>
        </a:p>
      </xdr:txBody>
    </xdr:sp>
    <xdr:clientData/>
  </xdr:twoCellAnchor>
  <xdr:twoCellAnchor>
    <xdr:from>
      <xdr:col>4</xdr:col>
      <xdr:colOff>47625</xdr:colOff>
      <xdr:row>18</xdr:row>
      <xdr:rowOff>28574</xdr:rowOff>
    </xdr:from>
    <xdr:to>
      <xdr:col>11</xdr:col>
      <xdr:colOff>95250</xdr:colOff>
      <xdr:row>20</xdr:row>
      <xdr:rowOff>161924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2790825" y="3286124"/>
          <a:ext cx="4848225" cy="495300"/>
        </a:xfrm>
        <a:prstGeom prst="wedgeRoundRectCallout">
          <a:avLst>
            <a:gd name="adj1" fmla="val 52384"/>
            <a:gd name="adj2" fmla="val 86062"/>
            <a:gd name="adj3" fmla="val 16667"/>
          </a:avLst>
        </a:prstGeom>
        <a:ln w="38100">
          <a:solidFill>
            <a:schemeClr val="bg1">
              <a:lumMod val="95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ด.ญ.อรนภา  มะโน</a:t>
          </a:r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5</xdr:row>
      <xdr:rowOff>57150</xdr:rowOff>
    </xdr:to>
    <xdr:pic>
      <xdr:nvPicPr>
        <xdr:cNvPr id="8" name="รูปภาพ 7" descr="ชื่อเกม.gif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81250" cy="100965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23</xdr:row>
      <xdr:rowOff>95250</xdr:rowOff>
    </xdr:from>
    <xdr:to>
      <xdr:col>7</xdr:col>
      <xdr:colOff>590550</xdr:colOff>
      <xdr:row>27</xdr:row>
      <xdr:rowOff>9525</xdr:rowOff>
    </xdr:to>
    <xdr:pic>
      <xdr:nvPicPr>
        <xdr:cNvPr id="9" name="รูปภาพ 8" descr="รูปภาพ1.gif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48200" y="4257675"/>
          <a:ext cx="742950" cy="63817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6</xdr:row>
      <xdr:rowOff>180974</xdr:rowOff>
    </xdr:from>
    <xdr:to>
      <xdr:col>11</xdr:col>
      <xdr:colOff>85725</xdr:colOff>
      <xdr:row>9</xdr:row>
      <xdr:rowOff>133349</xdr:rowOff>
    </xdr:to>
    <xdr:sp macro="" textlink="">
      <xdr:nvSpPr>
        <xdr:cNvPr id="10" name="คำบรรยายภาพแบบสี่เหลี่ยมมุมมน 9"/>
        <xdr:cNvSpPr/>
      </xdr:nvSpPr>
      <xdr:spPr>
        <a:xfrm>
          <a:off x="2781300" y="1266824"/>
          <a:ext cx="4848225" cy="495300"/>
        </a:xfrm>
        <a:prstGeom prst="wedgeRoundRectCallout">
          <a:avLst>
            <a:gd name="adj1" fmla="val 52384"/>
            <a:gd name="adj2" fmla="val 86062"/>
            <a:gd name="adj3" fmla="val 16667"/>
          </a:avLst>
        </a:prstGeom>
        <a:ln w="38100">
          <a:solidFill>
            <a:schemeClr val="bg1">
              <a:lumMod val="95000"/>
            </a:schemeClr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100"/>
            <a:t>ด.ช.ทวีลาภ  สุวัฒนพันธุ์กุล</a:t>
          </a:r>
          <a:endParaRPr lang="en-US" sz="1100"/>
        </a:p>
      </xdr:txBody>
    </xdr:sp>
    <xdr:clientData/>
  </xdr:twoCellAnchor>
  <xdr:twoCellAnchor editAs="oneCell">
    <xdr:from>
      <xdr:col>11</xdr:col>
      <xdr:colOff>57150</xdr:colOff>
      <xdr:row>7</xdr:row>
      <xdr:rowOff>133350</xdr:rowOff>
    </xdr:from>
    <xdr:to>
      <xdr:col>12</xdr:col>
      <xdr:colOff>466725</xdr:colOff>
      <xdr:row>13</xdr:row>
      <xdr:rowOff>142875</xdr:rowOff>
    </xdr:to>
    <xdr:pic>
      <xdr:nvPicPr>
        <xdr:cNvPr id="11" name="รูปภาพ 10" descr="น้องไดโน.gif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00950" y="1400175"/>
          <a:ext cx="1095375" cy="1095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18</xdr:row>
      <xdr:rowOff>104775</xdr:rowOff>
    </xdr:from>
    <xdr:to>
      <xdr:col>9</xdr:col>
      <xdr:colOff>537078</xdr:colOff>
      <xdr:row>22</xdr:row>
      <xdr:rowOff>85725</xdr:rowOff>
    </xdr:to>
    <xdr:grpSp>
      <xdr:nvGrpSpPr>
        <xdr:cNvPr id="21" name="กลุ่ม 20">
          <a:hlinkClick xmlns:r="http://schemas.openxmlformats.org/officeDocument/2006/relationships" r:id="rId1"/>
        </xdr:cNvPr>
        <xdr:cNvGrpSpPr/>
      </xdr:nvGrpSpPr>
      <xdr:grpSpPr>
        <a:xfrm>
          <a:off x="4857750" y="3362325"/>
          <a:ext cx="1851528" cy="704850"/>
          <a:chOff x="2571750" y="1895475"/>
          <a:chExt cx="1851528" cy="704850"/>
        </a:xfrm>
      </xdr:grpSpPr>
      <xdr:grpSp>
        <xdr:nvGrpSpPr>
          <xdr:cNvPr id="6" name="กลุ่ม 5"/>
          <xdr:cNvGrpSpPr/>
        </xdr:nvGrpSpPr>
        <xdr:grpSpPr>
          <a:xfrm>
            <a:off x="2571750" y="1895475"/>
            <a:ext cx="1851528" cy="704850"/>
            <a:chOff x="2428875" y="1352550"/>
            <a:chExt cx="1726425" cy="657225"/>
          </a:xfrm>
        </xdr:grpSpPr>
        <xdr:pic>
          <xdr:nvPicPr>
            <xdr:cNvPr id="3" name="รูปภาพ 2" descr="8888233.gif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rcRect t="22517" r="411" b="32763"/>
            <a:stretch>
              <a:fillRect/>
            </a:stretch>
          </xdr:blipFill>
          <xdr:spPr>
            <a:xfrm>
              <a:off x="2428875" y="1352550"/>
              <a:ext cx="1726425" cy="657225"/>
            </a:xfrm>
            <a:prstGeom prst="rect">
              <a:avLst/>
            </a:prstGeom>
            <a:ln>
              <a:noFill/>
            </a:ln>
            <a:effectLst>
              <a:outerShdw blurRad="292100" dist="139700" dir="2700000" algn="tl" rotWithShape="0">
                <a:srgbClr val="333333">
                  <a:alpha val="65000"/>
                </a:srgbClr>
              </a:outerShdw>
            </a:effectLst>
          </xdr:spPr>
        </xdr:pic>
        <xdr:sp macro="" textlink="">
          <xdr:nvSpPr>
            <xdr:cNvPr id="4" name="สี่เหลี่ยมผืนผ้า 3"/>
            <xdr:cNvSpPr/>
          </xdr:nvSpPr>
          <xdr:spPr>
            <a:xfrm>
              <a:off x="2691733" y="1434989"/>
              <a:ext cx="1194238" cy="45752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th-TH" sz="1100"/>
            </a:p>
          </xdr:txBody>
        </xdr:sp>
      </xdr:grpSp>
      <xdr:pic>
        <xdr:nvPicPr>
          <xdr:cNvPr id="9" name="รูปภาพ 8" descr="Hard.gif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20325" t="25878" r="23478" b="25878"/>
          <a:stretch>
            <a:fillRect/>
          </a:stretch>
        </xdr:blipFill>
        <xdr:spPr>
          <a:xfrm>
            <a:off x="3000375" y="2000250"/>
            <a:ext cx="981075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152400</xdr:colOff>
      <xdr:row>15</xdr:row>
      <xdr:rowOff>95250</xdr:rowOff>
    </xdr:from>
    <xdr:to>
      <xdr:col>7</xdr:col>
      <xdr:colOff>632328</xdr:colOff>
      <xdr:row>19</xdr:row>
      <xdr:rowOff>76200</xdr:rowOff>
    </xdr:to>
    <xdr:grpSp>
      <xdr:nvGrpSpPr>
        <xdr:cNvPr id="20" name="กลุ่ม 19">
          <a:hlinkClick xmlns:r="http://schemas.openxmlformats.org/officeDocument/2006/relationships" r:id="rId4"/>
        </xdr:cNvPr>
        <xdr:cNvGrpSpPr/>
      </xdr:nvGrpSpPr>
      <xdr:grpSpPr>
        <a:xfrm>
          <a:off x="3581400" y="2809875"/>
          <a:ext cx="1851528" cy="704850"/>
          <a:chOff x="4762500" y="3076575"/>
          <a:chExt cx="1851528" cy="704850"/>
        </a:xfrm>
      </xdr:grpSpPr>
      <xdr:grpSp>
        <xdr:nvGrpSpPr>
          <xdr:cNvPr id="11" name="กลุ่ม 10"/>
          <xdr:cNvGrpSpPr/>
        </xdr:nvGrpSpPr>
        <xdr:grpSpPr>
          <a:xfrm>
            <a:off x="4762500" y="3076575"/>
            <a:ext cx="1851528" cy="704850"/>
            <a:chOff x="2428875" y="1352550"/>
            <a:chExt cx="1726425" cy="657225"/>
          </a:xfrm>
        </xdr:grpSpPr>
        <xdr:pic>
          <xdr:nvPicPr>
            <xdr:cNvPr id="12" name="รูปภาพ 11" descr="8888233.gif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rcRect t="22517" r="411" b="32763"/>
            <a:stretch>
              <a:fillRect/>
            </a:stretch>
          </xdr:blipFill>
          <xdr:spPr>
            <a:xfrm>
              <a:off x="2428875" y="1352550"/>
              <a:ext cx="1726425" cy="657225"/>
            </a:xfrm>
            <a:prstGeom prst="rect">
              <a:avLst/>
            </a:prstGeom>
            <a:ln>
              <a:noFill/>
            </a:ln>
            <a:effectLst>
              <a:outerShdw blurRad="292100" dist="139700" dir="2700000" algn="tl" rotWithShape="0">
                <a:srgbClr val="333333">
                  <a:alpha val="65000"/>
                </a:srgbClr>
              </a:outerShdw>
            </a:effectLst>
          </xdr:spPr>
        </xdr:pic>
        <xdr:sp macro="" textlink="">
          <xdr:nvSpPr>
            <xdr:cNvPr id="13" name="สี่เหลี่ยมผืนผ้า 12"/>
            <xdr:cNvSpPr/>
          </xdr:nvSpPr>
          <xdr:spPr>
            <a:xfrm>
              <a:off x="2691733" y="1434989"/>
              <a:ext cx="1194238" cy="45752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th-TH" sz="1100"/>
            </a:p>
          </xdr:txBody>
        </xdr:sp>
      </xdr:grpSp>
      <xdr:pic>
        <xdr:nvPicPr>
          <xdr:cNvPr id="18" name="รูปภาพ 17" descr="medium.gif"/>
          <xdr:cNvPicPr>
            <a:picLocks noChangeAspect="1"/>
          </xdr:cNvPicPr>
        </xdr:nvPicPr>
        <xdr:blipFill>
          <a:blip xmlns:r="http://schemas.openxmlformats.org/officeDocument/2006/relationships" r:embed="rId5"/>
          <a:srcRect l="10096" t="26132" r="11337" b="21605"/>
          <a:stretch>
            <a:fillRect/>
          </a:stretch>
        </xdr:blipFill>
        <xdr:spPr>
          <a:xfrm>
            <a:off x="5000625" y="3171825"/>
            <a:ext cx="1371600" cy="4953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66674</xdr:colOff>
      <xdr:row>5</xdr:row>
      <xdr:rowOff>76200</xdr:rowOff>
    </xdr:from>
    <xdr:to>
      <xdr:col>6</xdr:col>
      <xdr:colOff>666749</xdr:colOff>
      <xdr:row>11</xdr:row>
      <xdr:rowOff>161925</xdr:rowOff>
    </xdr:to>
    <xdr:grpSp>
      <xdr:nvGrpSpPr>
        <xdr:cNvPr id="25" name="กลุ่ม 24"/>
        <xdr:cNvGrpSpPr/>
      </xdr:nvGrpSpPr>
      <xdr:grpSpPr>
        <a:xfrm rot="21160773">
          <a:off x="752474" y="981075"/>
          <a:ext cx="4029075" cy="1171575"/>
          <a:chOff x="942974" y="1066800"/>
          <a:chExt cx="4029075" cy="1171575"/>
        </a:xfrm>
      </xdr:grpSpPr>
      <xdr:sp macro="" textlink="">
        <xdr:nvSpPr>
          <xdr:cNvPr id="22" name="คำบรรยายภาพแบบวงรี 21"/>
          <xdr:cNvSpPr/>
        </xdr:nvSpPr>
        <xdr:spPr>
          <a:xfrm>
            <a:off x="942974" y="1066800"/>
            <a:ext cx="4029075" cy="1171575"/>
          </a:xfrm>
          <a:prstGeom prst="wedgeEllipseCallout">
            <a:avLst>
              <a:gd name="adj1" fmla="val -51108"/>
              <a:gd name="adj2" fmla="val 54671"/>
            </a:avLst>
          </a:prstGeom>
          <a:solidFill>
            <a:srgbClr val="92D05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th-TH" sz="1100"/>
          </a:p>
        </xdr:txBody>
      </xdr:sp>
      <xdr:pic>
        <xdr:nvPicPr>
          <xdr:cNvPr id="23" name="รูปภาพ 22" descr="เลือกระดับ.gif"/>
          <xdr:cNvPicPr>
            <a:picLocks noChangeAspect="1"/>
          </xdr:cNvPicPr>
        </xdr:nvPicPr>
        <xdr:blipFill>
          <a:blip xmlns:r="http://schemas.openxmlformats.org/officeDocument/2006/relationships" r:embed="rId6"/>
          <a:srcRect r="40116"/>
          <a:stretch>
            <a:fillRect/>
          </a:stretch>
        </xdr:blipFill>
        <xdr:spPr>
          <a:xfrm>
            <a:off x="952500" y="1304925"/>
            <a:ext cx="3924300" cy="62865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323850</xdr:colOff>
      <xdr:row>12</xdr:row>
      <xdr:rowOff>57150</xdr:rowOff>
    </xdr:from>
    <xdr:to>
      <xdr:col>6</xdr:col>
      <xdr:colOff>117978</xdr:colOff>
      <xdr:row>16</xdr:row>
      <xdr:rowOff>38100</xdr:rowOff>
    </xdr:to>
    <xdr:grpSp>
      <xdr:nvGrpSpPr>
        <xdr:cNvPr id="19" name="กลุ่ม 18">
          <a:hlinkClick xmlns:r="http://schemas.openxmlformats.org/officeDocument/2006/relationships" r:id="rId7"/>
        </xdr:cNvPr>
        <xdr:cNvGrpSpPr/>
      </xdr:nvGrpSpPr>
      <xdr:grpSpPr>
        <a:xfrm>
          <a:off x="2381250" y="2228850"/>
          <a:ext cx="1851528" cy="704850"/>
          <a:chOff x="2867025" y="4352925"/>
          <a:chExt cx="1851528" cy="704850"/>
        </a:xfrm>
      </xdr:grpSpPr>
      <xdr:grpSp>
        <xdr:nvGrpSpPr>
          <xdr:cNvPr id="14" name="กลุ่ม 13"/>
          <xdr:cNvGrpSpPr/>
        </xdr:nvGrpSpPr>
        <xdr:grpSpPr>
          <a:xfrm>
            <a:off x="2867025" y="4352925"/>
            <a:ext cx="1851528" cy="704850"/>
            <a:chOff x="2428875" y="1352550"/>
            <a:chExt cx="1726425" cy="657225"/>
          </a:xfrm>
        </xdr:grpSpPr>
        <xdr:pic>
          <xdr:nvPicPr>
            <xdr:cNvPr id="15" name="รูปภาพ 14" descr="8888233.gif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rcRect t="22517" r="411" b="32763"/>
            <a:stretch>
              <a:fillRect/>
            </a:stretch>
          </xdr:blipFill>
          <xdr:spPr>
            <a:xfrm>
              <a:off x="2428875" y="1352550"/>
              <a:ext cx="1726425" cy="657225"/>
            </a:xfrm>
            <a:prstGeom prst="rect">
              <a:avLst/>
            </a:prstGeom>
            <a:ln>
              <a:noFill/>
            </a:ln>
            <a:effectLst>
              <a:outerShdw blurRad="292100" dist="139700" dir="2700000" algn="tl" rotWithShape="0">
                <a:srgbClr val="333333">
                  <a:alpha val="65000"/>
                </a:srgbClr>
              </a:outerShdw>
            </a:effectLst>
          </xdr:spPr>
        </xdr:pic>
        <xdr:sp macro="" textlink="">
          <xdr:nvSpPr>
            <xdr:cNvPr id="16" name="สี่เหลี่ยมผืนผ้า 15"/>
            <xdr:cNvSpPr/>
          </xdr:nvSpPr>
          <xdr:spPr>
            <a:xfrm>
              <a:off x="2691733" y="1434989"/>
              <a:ext cx="1194238" cy="457529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th-TH" sz="1100"/>
            </a:p>
          </xdr:txBody>
        </xdr:sp>
      </xdr:grpSp>
      <xdr:pic>
        <xdr:nvPicPr>
          <xdr:cNvPr id="17" name="รูปภาพ 16" descr="Easy.gif"/>
          <xdr:cNvPicPr>
            <a:picLocks noChangeAspect="1"/>
          </xdr:cNvPicPr>
        </xdr:nvPicPr>
        <xdr:blipFill>
          <a:blip xmlns:r="http://schemas.openxmlformats.org/officeDocument/2006/relationships" r:embed="rId8"/>
          <a:srcRect l="22370" t="33666" r="24706" b="19096"/>
          <a:stretch>
            <a:fillRect/>
          </a:stretch>
        </xdr:blipFill>
        <xdr:spPr>
          <a:xfrm>
            <a:off x="3324225" y="4467225"/>
            <a:ext cx="923925" cy="447675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438150</xdr:colOff>
      <xdr:row>22</xdr:row>
      <xdr:rowOff>123825</xdr:rowOff>
    </xdr:from>
    <xdr:to>
      <xdr:col>6</xdr:col>
      <xdr:colOff>495300</xdr:colOff>
      <xdr:row>26</xdr:row>
      <xdr:rowOff>38100</xdr:rowOff>
    </xdr:to>
    <xdr:pic>
      <xdr:nvPicPr>
        <xdr:cNvPr id="24" name="รูปภาพ 23" descr="รูปภาพ1.gif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67150" y="4105275"/>
          <a:ext cx="742950" cy="638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28575</xdr:colOff>
      <xdr:row>13</xdr:row>
      <xdr:rowOff>38100</xdr:rowOff>
    </xdr:from>
    <xdr:to>
      <xdr:col>69</xdr:col>
      <xdr:colOff>104775</xdr:colOff>
      <xdr:row>18</xdr:row>
      <xdr:rowOff>95250</xdr:rowOff>
    </xdr:to>
    <xdr:pic>
      <xdr:nvPicPr>
        <xdr:cNvPr id="3" name="รูปภาพ 2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20764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5" name="รูปภาพ 4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812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76200</xdr:colOff>
      <xdr:row>31</xdr:row>
      <xdr:rowOff>66675</xdr:rowOff>
    </xdr:from>
    <xdr:to>
      <xdr:col>64</xdr:col>
      <xdr:colOff>28575</xdr:colOff>
      <xdr:row>35</xdr:row>
      <xdr:rowOff>133350</xdr:rowOff>
    </xdr:to>
    <xdr:pic>
      <xdr:nvPicPr>
        <xdr:cNvPr id="6" name="รูปภาพ 5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1200" y="4810125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38100</xdr:colOff>
      <xdr:row>24</xdr:row>
      <xdr:rowOff>9525</xdr:rowOff>
    </xdr:from>
    <xdr:to>
      <xdr:col>76</xdr:col>
      <xdr:colOff>19050</xdr:colOff>
      <xdr:row>27</xdr:row>
      <xdr:rowOff>123825</xdr:rowOff>
    </xdr:to>
    <xdr:pic>
      <xdr:nvPicPr>
        <xdr:cNvPr id="8" name="รูปภาพ 7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2641" b="27885"/>
        <a:stretch>
          <a:fillRect/>
        </a:stretch>
      </xdr:blipFill>
      <xdr:spPr>
        <a:xfrm>
          <a:off x="7620000" y="3724275"/>
          <a:ext cx="14668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10" name="แผนภูมิ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11" name="รูปภาพ 10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28575</xdr:colOff>
      <xdr:row>13</xdr:row>
      <xdr:rowOff>0</xdr:rowOff>
    </xdr:from>
    <xdr:to>
      <xdr:col>69</xdr:col>
      <xdr:colOff>104775</xdr:colOff>
      <xdr:row>18</xdr:row>
      <xdr:rowOff>57150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2038350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76200</xdr:colOff>
      <xdr:row>31</xdr:row>
      <xdr:rowOff>66675</xdr:rowOff>
    </xdr:from>
    <xdr:to>
      <xdr:col>64</xdr:col>
      <xdr:colOff>28575</xdr:colOff>
      <xdr:row>35</xdr:row>
      <xdr:rowOff>133350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29425" y="4848225"/>
          <a:ext cx="781050" cy="666750"/>
        </a:xfrm>
        <a:prstGeom prst="rect">
          <a:avLst/>
        </a:prstGeom>
      </xdr:spPr>
    </xdr:pic>
    <xdr:clientData/>
  </xdr:twoCellAnchor>
  <xdr:twoCellAnchor editAs="oneCell">
    <xdr:from>
      <xdr:col>63</xdr:col>
      <xdr:colOff>110415</xdr:colOff>
      <xdr:row>23</xdr:row>
      <xdr:rowOff>142875</xdr:rowOff>
    </xdr:from>
    <xdr:to>
      <xdr:col>75</xdr:col>
      <xdr:colOff>91365</xdr:colOff>
      <xdr:row>27</xdr:row>
      <xdr:rowOff>104775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1579" b="28947"/>
        <a:stretch>
          <a:fillRect/>
        </a:stretch>
      </xdr:blipFill>
      <xdr:spPr>
        <a:xfrm>
          <a:off x="7568490" y="3705225"/>
          <a:ext cx="146685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7" name="รูปภาพ 6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51707</xdr:colOff>
      <xdr:row>13</xdr:row>
      <xdr:rowOff>5444</xdr:rowOff>
    </xdr:from>
    <xdr:to>
      <xdr:col>70</xdr:col>
      <xdr:colOff>4081</xdr:colOff>
      <xdr:row>18</xdr:row>
      <xdr:rowOff>62593</xdr:rowOff>
    </xdr:to>
    <xdr:pic>
      <xdr:nvPicPr>
        <xdr:cNvPr id="3" name="รูปภาพ 2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9782" y="2043794"/>
          <a:ext cx="819149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5" name="รูปภาพ 4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812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19050</xdr:colOff>
      <xdr:row>31</xdr:row>
      <xdr:rowOff>9525</xdr:rowOff>
    </xdr:from>
    <xdr:to>
      <xdr:col>63</xdr:col>
      <xdr:colOff>76200</xdr:colOff>
      <xdr:row>35</xdr:row>
      <xdr:rowOff>28575</xdr:rowOff>
    </xdr:to>
    <xdr:pic>
      <xdr:nvPicPr>
        <xdr:cNvPr id="6" name="รูปภาพ 5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4050" y="4581525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38100</xdr:colOff>
      <xdr:row>24</xdr:row>
      <xdr:rowOff>9525</xdr:rowOff>
    </xdr:from>
    <xdr:to>
      <xdr:col>74</xdr:col>
      <xdr:colOff>95250</xdr:colOff>
      <xdr:row>27</xdr:row>
      <xdr:rowOff>123825</xdr:rowOff>
    </xdr:to>
    <xdr:pic>
      <xdr:nvPicPr>
        <xdr:cNvPr id="8" name="รูปภาพ 7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2641" r="11688" b="27885"/>
        <a:stretch>
          <a:fillRect/>
        </a:stretch>
      </xdr:blipFill>
      <xdr:spPr>
        <a:xfrm>
          <a:off x="7620000" y="3724275"/>
          <a:ext cx="129540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9" name="แผนภูมิ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10" name="รูปภาพ 9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51707</xdr:colOff>
      <xdr:row>13</xdr:row>
      <xdr:rowOff>24494</xdr:rowOff>
    </xdr:from>
    <xdr:to>
      <xdr:col>70</xdr:col>
      <xdr:colOff>4081</xdr:colOff>
      <xdr:row>18</xdr:row>
      <xdr:rowOff>81643</xdr:rowOff>
    </xdr:to>
    <xdr:pic>
      <xdr:nvPicPr>
        <xdr:cNvPr id="2" name="รูปภาพ 1" descr="น้องหัวฟู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9782" y="2062844"/>
          <a:ext cx="819149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76200</xdr:colOff>
      <xdr:row>6</xdr:row>
      <xdr:rowOff>38100</xdr:rowOff>
    </xdr:to>
    <xdr:pic>
      <xdr:nvPicPr>
        <xdr:cNvPr id="3" name="รูปภาพ 2" descr="ชื่อเกม.gif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00350" cy="1009650"/>
        </a:xfrm>
        <a:prstGeom prst="rect">
          <a:avLst/>
        </a:prstGeom>
      </xdr:spPr>
    </xdr:pic>
    <xdr:clientData/>
  </xdr:twoCellAnchor>
  <xdr:twoCellAnchor editAs="oneCell">
    <xdr:from>
      <xdr:col>57</xdr:col>
      <xdr:colOff>19050</xdr:colOff>
      <xdr:row>31</xdr:row>
      <xdr:rowOff>9525</xdr:rowOff>
    </xdr:from>
    <xdr:to>
      <xdr:col>63</xdr:col>
      <xdr:colOff>76200</xdr:colOff>
      <xdr:row>35</xdr:row>
      <xdr:rowOff>28575</xdr:rowOff>
    </xdr:to>
    <xdr:pic>
      <xdr:nvPicPr>
        <xdr:cNvPr id="4" name="รูปภาพ 3" descr="รูปภาพ1.gif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72275" y="4791075"/>
          <a:ext cx="762000" cy="666750"/>
        </a:xfrm>
        <a:prstGeom prst="rect">
          <a:avLst/>
        </a:prstGeom>
      </xdr:spPr>
    </xdr:pic>
    <xdr:clientData/>
  </xdr:twoCellAnchor>
  <xdr:twoCellAnchor editAs="oneCell">
    <xdr:from>
      <xdr:col>64</xdr:col>
      <xdr:colOff>39165</xdr:colOff>
      <xdr:row>24</xdr:row>
      <xdr:rowOff>0</xdr:rowOff>
    </xdr:from>
    <xdr:to>
      <xdr:col>76</xdr:col>
      <xdr:colOff>20115</xdr:colOff>
      <xdr:row>27</xdr:row>
      <xdr:rowOff>142875</xdr:rowOff>
    </xdr:to>
    <xdr:pic>
      <xdr:nvPicPr>
        <xdr:cNvPr id="5" name="รูปภาพ 4" descr="เฉลย.gif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t="30921" b="27632"/>
        <a:stretch>
          <a:fillRect/>
        </a:stretch>
      </xdr:blipFill>
      <xdr:spPr>
        <a:xfrm>
          <a:off x="7621065" y="3714750"/>
          <a:ext cx="1466850" cy="6000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47</xdr:col>
      <xdr:colOff>0</xdr:colOff>
      <xdr:row>18</xdr:row>
      <xdr:rowOff>0</xdr:rowOff>
    </xdr:from>
    <xdr:to>
      <xdr:col>79</xdr:col>
      <xdr:colOff>57149</xdr:colOff>
      <xdr:row>22</xdr:row>
      <xdr:rowOff>104776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48</xdr:col>
      <xdr:colOff>0</xdr:colOff>
      <xdr:row>24</xdr:row>
      <xdr:rowOff>0</xdr:rowOff>
    </xdr:from>
    <xdr:to>
      <xdr:col>63</xdr:col>
      <xdr:colOff>76200</xdr:colOff>
      <xdr:row>27</xdr:row>
      <xdr:rowOff>133350</xdr:rowOff>
    </xdr:to>
    <xdr:pic>
      <xdr:nvPicPr>
        <xdr:cNvPr id="7" name="รูปภาพ 6" descr="Next Level.gif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9524" t="31579" r="4329" b="27632"/>
        <a:stretch>
          <a:fillRect/>
        </a:stretch>
      </xdr:blipFill>
      <xdr:spPr>
        <a:xfrm>
          <a:off x="5638800" y="3714750"/>
          <a:ext cx="189547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3.xml"/><Relationship Id="rId4" Type="http://schemas.openxmlformats.org/officeDocument/2006/relationships/oleObject" Target="../embeddings/oleObject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8:F9"/>
  <sheetViews>
    <sheetView showGridLines="0" showRowColHeaders="0" tabSelected="1" workbookViewId="0">
      <pane xSplit="24" ySplit="35" topLeftCell="Y36" activePane="bottomRight" state="frozen"/>
      <selection pane="topRight" activeCell="Y1" sqref="Y1"/>
      <selection pane="bottomLeft" activeCell="A36" sqref="A36"/>
      <selection pane="bottomRight" activeCell="F9" sqref="F9"/>
    </sheetView>
  </sheetViews>
  <sheetFormatPr defaultColWidth="4.25" defaultRowHeight="14.25"/>
  <cols>
    <col min="5" max="5" width="2.25" customWidth="1"/>
    <col min="6" max="6" width="31.375" customWidth="1"/>
    <col min="24" max="24" width="5.25" customWidth="1"/>
  </cols>
  <sheetData>
    <row r="8" spans="5:6" ht="16.5" customHeight="1"/>
    <row r="9" spans="5:6" ht="33.75" customHeight="1">
      <c r="E9" s="44"/>
      <c r="F9" s="63"/>
    </row>
  </sheetData>
  <sheetProtection sheet="1" objects="1" scenarios="1" selectLockedCells="1"/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F1:GV190"/>
  <sheetViews>
    <sheetView showGridLines="0" showRowColHeaders="0" workbookViewId="0">
      <pane xSplit="198" ySplit="53" topLeftCell="GQ54" activePane="bottomRight" state="frozen"/>
      <selection pane="topRight" activeCell="GQ1" sqref="GQ1"/>
      <selection pane="bottomLeft" activeCell="A54" sqref="A54"/>
      <selection pane="bottomRight" activeCell="G7" sqref="G7:J9"/>
    </sheetView>
  </sheetViews>
  <sheetFormatPr defaultColWidth="1.625" defaultRowHeight="12.75" customHeight="1"/>
  <cols>
    <col min="1" max="42" width="1.625" style="20"/>
    <col min="43" max="44" width="0.875" style="31" customWidth="1"/>
    <col min="45" max="45" width="0.75" style="31" customWidth="1"/>
    <col min="46" max="46" width="0.875" style="31" customWidth="1"/>
    <col min="47" max="47" width="0.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7" width="1.625" style="20" customWidth="1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4" ht="12.75" customHeight="1" thickBot="1"/>
    <row r="2" spans="6:204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4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4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4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4" ht="12.75" customHeight="1" thickBot="1">
      <c r="AP6" s="21"/>
      <c r="AQ6" s="23"/>
      <c r="AR6" s="23"/>
      <c r="AS6" s="23"/>
      <c r="AT6" s="23"/>
      <c r="AU6" s="23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4" ht="12" customHeight="1" thickTop="1" thickBot="1">
      <c r="G7" s="218"/>
      <c r="H7" s="219"/>
      <c r="I7" s="219"/>
      <c r="J7" s="219"/>
      <c r="K7" s="219"/>
      <c r="L7" s="219"/>
      <c r="M7" s="219"/>
      <c r="N7" s="219"/>
      <c r="O7" s="196">
        <v>8</v>
      </c>
      <c r="P7" s="196"/>
      <c r="Q7" s="196"/>
      <c r="R7" s="197"/>
      <c r="S7" s="218"/>
      <c r="T7" s="219"/>
      <c r="U7" s="219"/>
      <c r="V7" s="219"/>
      <c r="W7" s="196">
        <v>6</v>
      </c>
      <c r="X7" s="196"/>
      <c r="Y7" s="196"/>
      <c r="Z7" s="196"/>
      <c r="AA7" s="219"/>
      <c r="AB7" s="219"/>
      <c r="AC7" s="219"/>
      <c r="AD7" s="241"/>
      <c r="AE7" s="198">
        <v>1</v>
      </c>
      <c r="AF7" s="196"/>
      <c r="AG7" s="196"/>
      <c r="AH7" s="196"/>
      <c r="AI7" s="219"/>
      <c r="AJ7" s="219"/>
      <c r="AK7" s="219"/>
      <c r="AL7" s="219"/>
      <c r="AM7" s="219"/>
      <c r="AN7" s="219"/>
      <c r="AO7" s="219"/>
      <c r="AP7" s="241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IF(G7=5,1,0)</f>
        <v>0</v>
      </c>
      <c r="CK7" s="188"/>
      <c r="CL7" s="188"/>
      <c r="CM7" s="188"/>
      <c r="CN7" s="188">
        <f>IF(K7=4,1,0)</f>
        <v>0</v>
      </c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IF(S7=3,1,0)</f>
        <v>0</v>
      </c>
      <c r="CY7" s="188"/>
      <c r="CZ7" s="188"/>
      <c r="DA7" s="188"/>
      <c r="DB7" s="188"/>
      <c r="DC7" s="188"/>
      <c r="DD7" s="188"/>
      <c r="DE7" s="188"/>
      <c r="DF7" s="188">
        <f>IF(AA7=2,1,0)</f>
        <v>0</v>
      </c>
      <c r="DG7" s="188"/>
      <c r="DH7" s="188"/>
      <c r="DI7" s="189"/>
      <c r="DJ7" s="29"/>
      <c r="DK7" s="29"/>
      <c r="DL7" s="190"/>
      <c r="DM7" s="188"/>
      <c r="DN7" s="188"/>
      <c r="DO7" s="188"/>
      <c r="DP7" s="188">
        <f>IF(AI7=9,1,0)</f>
        <v>0</v>
      </c>
      <c r="DQ7" s="188"/>
      <c r="DR7" s="188"/>
      <c r="DS7" s="188"/>
      <c r="DT7" s="188">
        <f>IF(AM7=7,1,0)</f>
        <v>0</v>
      </c>
      <c r="DU7" s="188"/>
      <c r="DV7" s="188"/>
      <c r="DW7" s="189"/>
      <c r="DY7" s="179">
        <f>SUM(CJ7:CU15)</f>
        <v>0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0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0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4" ht="12" customHeight="1">
      <c r="G8" s="220"/>
      <c r="H8" s="221"/>
      <c r="I8" s="221"/>
      <c r="J8" s="221"/>
      <c r="K8" s="221"/>
      <c r="L8" s="221"/>
      <c r="M8" s="221"/>
      <c r="N8" s="221"/>
      <c r="O8" s="174"/>
      <c r="P8" s="174"/>
      <c r="Q8" s="174"/>
      <c r="R8" s="177"/>
      <c r="S8" s="220"/>
      <c r="T8" s="221"/>
      <c r="U8" s="221"/>
      <c r="V8" s="221"/>
      <c r="W8" s="174"/>
      <c r="X8" s="174"/>
      <c r="Y8" s="174"/>
      <c r="Z8" s="174"/>
      <c r="AA8" s="221"/>
      <c r="AB8" s="221"/>
      <c r="AC8" s="221"/>
      <c r="AD8" s="224"/>
      <c r="AE8" s="173"/>
      <c r="AF8" s="174"/>
      <c r="AG8" s="174"/>
      <c r="AH8" s="174"/>
      <c r="AI8" s="221"/>
      <c r="AJ8" s="221"/>
      <c r="AK8" s="221"/>
      <c r="AL8" s="221"/>
      <c r="AM8" s="221"/>
      <c r="AN8" s="221"/>
      <c r="AO8" s="221"/>
      <c r="AP8" s="224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  <c r="GR8" s="61">
        <f>FJ7/50%</f>
        <v>0</v>
      </c>
    </row>
    <row r="9" spans="6:204" ht="12" customHeight="1">
      <c r="G9" s="220"/>
      <c r="H9" s="221"/>
      <c r="I9" s="221"/>
      <c r="J9" s="221"/>
      <c r="K9" s="221"/>
      <c r="L9" s="221"/>
      <c r="M9" s="221"/>
      <c r="N9" s="221"/>
      <c r="O9" s="174"/>
      <c r="P9" s="174"/>
      <c r="Q9" s="174"/>
      <c r="R9" s="177"/>
      <c r="S9" s="220"/>
      <c r="T9" s="221"/>
      <c r="U9" s="221"/>
      <c r="V9" s="221"/>
      <c r="W9" s="174"/>
      <c r="X9" s="174"/>
      <c r="Y9" s="174"/>
      <c r="Z9" s="174"/>
      <c r="AA9" s="221"/>
      <c r="AB9" s="221"/>
      <c r="AC9" s="221"/>
      <c r="AD9" s="224"/>
      <c r="AE9" s="173"/>
      <c r="AF9" s="174"/>
      <c r="AG9" s="174"/>
      <c r="AH9" s="174"/>
      <c r="AI9" s="221"/>
      <c r="AJ9" s="221"/>
      <c r="AK9" s="221"/>
      <c r="AL9" s="221"/>
      <c r="AM9" s="221"/>
      <c r="AN9" s="221"/>
      <c r="AO9" s="221"/>
      <c r="AP9" s="224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R9" s="61" t="s">
        <v>1</v>
      </c>
    </row>
    <row r="10" spans="6:204" ht="12" customHeight="1">
      <c r="G10" s="220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4"/>
      <c r="S10" s="173">
        <v>4</v>
      </c>
      <c r="T10" s="174"/>
      <c r="U10" s="174"/>
      <c r="V10" s="174"/>
      <c r="W10" s="221"/>
      <c r="X10" s="221"/>
      <c r="Y10" s="221"/>
      <c r="Z10" s="221"/>
      <c r="AA10" s="174">
        <v>7</v>
      </c>
      <c r="AB10" s="174"/>
      <c r="AC10" s="174"/>
      <c r="AD10" s="177"/>
      <c r="AE10" s="220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4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>
        <f>IF(G10=3,1,0)</f>
        <v>0</v>
      </c>
      <c r="CK10" s="164"/>
      <c r="CL10" s="164"/>
      <c r="CM10" s="164"/>
      <c r="CN10" s="164">
        <f>IF(K10=1,1,0)</f>
        <v>0</v>
      </c>
      <c r="CO10" s="164"/>
      <c r="CP10" s="164"/>
      <c r="CQ10" s="164"/>
      <c r="CR10" s="164">
        <f>IF(O10=9,1,0)</f>
        <v>0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>
        <f>IF(W10=5,1,0)</f>
        <v>0</v>
      </c>
      <c r="DC10" s="164"/>
      <c r="DD10" s="164"/>
      <c r="DE10" s="164"/>
      <c r="DF10" s="164"/>
      <c r="DG10" s="164"/>
      <c r="DH10" s="164"/>
      <c r="DI10" s="166"/>
      <c r="DJ10" s="30"/>
      <c r="DK10" s="30"/>
      <c r="DL10" s="168">
        <f>IF(AE10=6,1,0)</f>
        <v>0</v>
      </c>
      <c r="DM10" s="164"/>
      <c r="DN10" s="164"/>
      <c r="DO10" s="164"/>
      <c r="DP10" s="164">
        <f>IF(AI10=8,1,0)</f>
        <v>0</v>
      </c>
      <c r="DQ10" s="164"/>
      <c r="DR10" s="164"/>
      <c r="DS10" s="164"/>
      <c r="DT10" s="164">
        <f>IF(AM10=2,1,0)</f>
        <v>0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</row>
    <row r="11" spans="6:204" ht="12" customHeight="1">
      <c r="G11" s="220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4"/>
      <c r="S11" s="173"/>
      <c r="T11" s="174"/>
      <c r="U11" s="174"/>
      <c r="V11" s="174"/>
      <c r="W11" s="221"/>
      <c r="X11" s="221"/>
      <c r="Y11" s="221"/>
      <c r="Z11" s="221"/>
      <c r="AA11" s="174"/>
      <c r="AB11" s="174"/>
      <c r="AC11" s="174"/>
      <c r="AD11" s="177"/>
      <c r="AE11" s="220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4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4" ht="12" customHeight="1">
      <c r="G12" s="220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4"/>
      <c r="S12" s="173"/>
      <c r="T12" s="174"/>
      <c r="U12" s="174"/>
      <c r="V12" s="174"/>
      <c r="W12" s="221"/>
      <c r="X12" s="221"/>
      <c r="Y12" s="221"/>
      <c r="Z12" s="221"/>
      <c r="AA12" s="174"/>
      <c r="AB12" s="174"/>
      <c r="AC12" s="174"/>
      <c r="AD12" s="177"/>
      <c r="AE12" s="220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4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1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1"/>
      <c r="BX12" s="21"/>
      <c r="BY12" s="21"/>
      <c r="BZ12" s="21"/>
      <c r="CA12" s="21"/>
      <c r="CB12" s="21"/>
      <c r="CC12" s="21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4" ht="12" customHeight="1" thickBot="1">
      <c r="G13" s="173">
        <v>2</v>
      </c>
      <c r="H13" s="174"/>
      <c r="I13" s="174"/>
      <c r="J13" s="174"/>
      <c r="K13" s="221"/>
      <c r="L13" s="221"/>
      <c r="M13" s="221"/>
      <c r="N13" s="221"/>
      <c r="O13" s="174">
        <v>7</v>
      </c>
      <c r="P13" s="174"/>
      <c r="Q13" s="174"/>
      <c r="R13" s="177"/>
      <c r="S13" s="220"/>
      <c r="T13" s="221"/>
      <c r="U13" s="221"/>
      <c r="V13" s="221"/>
      <c r="W13" s="174">
        <v>9</v>
      </c>
      <c r="X13" s="174"/>
      <c r="Y13" s="174"/>
      <c r="Z13" s="174"/>
      <c r="AA13" s="221"/>
      <c r="AB13" s="221"/>
      <c r="AC13" s="221"/>
      <c r="AD13" s="224"/>
      <c r="AE13" s="173">
        <v>4</v>
      </c>
      <c r="AF13" s="174"/>
      <c r="AG13" s="174"/>
      <c r="AH13" s="174"/>
      <c r="AI13" s="221"/>
      <c r="AJ13" s="221"/>
      <c r="AK13" s="221"/>
      <c r="AL13" s="221"/>
      <c r="AM13" s="174">
        <v>3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1"/>
      <c r="CJ13" s="168"/>
      <c r="CK13" s="164"/>
      <c r="CL13" s="164"/>
      <c r="CM13" s="164"/>
      <c r="CN13" s="164">
        <f>IF(K13=6,1,0)</f>
        <v>0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IF(S13=1,1,0)</f>
        <v>0</v>
      </c>
      <c r="CY13" s="164"/>
      <c r="CZ13" s="164"/>
      <c r="DA13" s="164"/>
      <c r="DB13" s="164"/>
      <c r="DC13" s="164"/>
      <c r="DD13" s="164"/>
      <c r="DE13" s="164"/>
      <c r="DF13" s="164">
        <f>IF(AA13=8,1,0)</f>
        <v>0</v>
      </c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IF(AI13=5,1,0)</f>
        <v>0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</row>
    <row r="14" spans="6:204" ht="12" customHeight="1">
      <c r="G14" s="173"/>
      <c r="H14" s="174"/>
      <c r="I14" s="174"/>
      <c r="J14" s="174"/>
      <c r="K14" s="221"/>
      <c r="L14" s="221"/>
      <c r="M14" s="221"/>
      <c r="N14" s="221"/>
      <c r="O14" s="174"/>
      <c r="P14" s="174"/>
      <c r="Q14" s="174"/>
      <c r="R14" s="177"/>
      <c r="S14" s="220"/>
      <c r="T14" s="221"/>
      <c r="U14" s="221"/>
      <c r="V14" s="221"/>
      <c r="W14" s="174"/>
      <c r="X14" s="174"/>
      <c r="Y14" s="174"/>
      <c r="Z14" s="174"/>
      <c r="AA14" s="221"/>
      <c r="AB14" s="221"/>
      <c r="AC14" s="221"/>
      <c r="AD14" s="224"/>
      <c r="AE14" s="173"/>
      <c r="AF14" s="174"/>
      <c r="AG14" s="174"/>
      <c r="AH14" s="174"/>
      <c r="AI14" s="221"/>
      <c r="AJ14" s="221"/>
      <c r="AK14" s="221"/>
      <c r="AL14" s="221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AX14" s="22"/>
      <c r="BA14" s="56"/>
      <c r="BB14" s="56"/>
      <c r="BC14" s="56"/>
      <c r="BD14" s="56"/>
      <c r="BE14" s="56"/>
      <c r="BF14" s="56"/>
      <c r="BG14" s="56"/>
      <c r="BH14" s="21"/>
      <c r="BI14" s="21"/>
      <c r="BJ14" s="21"/>
      <c r="BK14" s="21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</row>
    <row r="15" spans="6:204" ht="12" customHeight="1" thickBot="1">
      <c r="G15" s="175"/>
      <c r="H15" s="176"/>
      <c r="I15" s="176"/>
      <c r="J15" s="176"/>
      <c r="K15" s="223"/>
      <c r="L15" s="223"/>
      <c r="M15" s="223"/>
      <c r="N15" s="223"/>
      <c r="O15" s="176"/>
      <c r="P15" s="176"/>
      <c r="Q15" s="176"/>
      <c r="R15" s="178"/>
      <c r="S15" s="222"/>
      <c r="T15" s="223"/>
      <c r="U15" s="223"/>
      <c r="V15" s="223"/>
      <c r="W15" s="176"/>
      <c r="X15" s="176"/>
      <c r="Y15" s="176"/>
      <c r="Z15" s="176"/>
      <c r="AA15" s="223"/>
      <c r="AB15" s="223"/>
      <c r="AC15" s="223"/>
      <c r="AD15" s="240"/>
      <c r="AE15" s="175"/>
      <c r="AF15" s="176"/>
      <c r="AG15" s="176"/>
      <c r="AH15" s="176"/>
      <c r="AI15" s="223"/>
      <c r="AJ15" s="223"/>
      <c r="AK15" s="223"/>
      <c r="AL15" s="223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AW15" s="23"/>
      <c r="AX15" s="22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</row>
    <row r="16" spans="6:204" ht="12" customHeight="1" thickTop="1">
      <c r="F16" s="22"/>
      <c r="G16" s="218"/>
      <c r="H16" s="219"/>
      <c r="I16" s="219"/>
      <c r="J16" s="219"/>
      <c r="K16" s="196">
        <v>2</v>
      </c>
      <c r="L16" s="196"/>
      <c r="M16" s="196"/>
      <c r="N16" s="196"/>
      <c r="O16" s="219"/>
      <c r="P16" s="219"/>
      <c r="Q16" s="219"/>
      <c r="R16" s="241"/>
      <c r="S16" s="218"/>
      <c r="T16" s="219"/>
      <c r="U16" s="219"/>
      <c r="V16" s="219"/>
      <c r="W16" s="196">
        <v>7</v>
      </c>
      <c r="X16" s="196"/>
      <c r="Y16" s="196"/>
      <c r="Z16" s="196"/>
      <c r="AA16" s="219"/>
      <c r="AB16" s="219"/>
      <c r="AC16" s="219"/>
      <c r="AD16" s="241"/>
      <c r="AE16" s="218"/>
      <c r="AF16" s="219"/>
      <c r="AG16" s="219"/>
      <c r="AH16" s="219"/>
      <c r="AI16" s="196">
        <v>3</v>
      </c>
      <c r="AJ16" s="196"/>
      <c r="AK16" s="196"/>
      <c r="AL16" s="196"/>
      <c r="AM16" s="219"/>
      <c r="AN16" s="219"/>
      <c r="AO16" s="219"/>
      <c r="AP16" s="241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พยายามอีกนิดครับ",IF(BA8&lt;=40,"อีกนิดเดียวครับ",IF(BA8&lt;=45,"เก่งมากครับ",IF(BA8&lt;=50,"เก่งที่สุดเลยครับ",""))))))</f>
        <v>ชีวิตพึ่งเริ่มต้นครับ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IF(G16=8,1,0)</f>
        <v>0</v>
      </c>
      <c r="CK16" s="188"/>
      <c r="CL16" s="188"/>
      <c r="CM16" s="188"/>
      <c r="CN16" s="188"/>
      <c r="CO16" s="188"/>
      <c r="CP16" s="188"/>
      <c r="CQ16" s="188"/>
      <c r="CR16" s="188">
        <f>IF(O16=4,1,0)</f>
        <v>0</v>
      </c>
      <c r="CS16" s="188"/>
      <c r="CT16" s="188"/>
      <c r="CU16" s="189"/>
      <c r="CV16" s="29"/>
      <c r="CW16" s="29"/>
      <c r="CX16" s="190">
        <f>IF(S16=9,1,0)</f>
        <v>0</v>
      </c>
      <c r="CY16" s="188"/>
      <c r="CZ16" s="188"/>
      <c r="DA16" s="188"/>
      <c r="DB16" s="188"/>
      <c r="DC16" s="188"/>
      <c r="DD16" s="188"/>
      <c r="DE16" s="188"/>
      <c r="DF16" s="188">
        <f>IF(AA16=1,1,0)</f>
        <v>0</v>
      </c>
      <c r="DG16" s="188"/>
      <c r="DH16" s="188"/>
      <c r="DI16" s="189"/>
      <c r="DJ16" s="29"/>
      <c r="DK16" s="29"/>
      <c r="DL16" s="190">
        <f>IF(AE16=5,1,0)</f>
        <v>0</v>
      </c>
      <c r="DM16" s="188"/>
      <c r="DN16" s="188"/>
      <c r="DO16" s="188"/>
      <c r="DP16" s="188"/>
      <c r="DQ16" s="188"/>
      <c r="DR16" s="188"/>
      <c r="DS16" s="188"/>
      <c r="DT16" s="188">
        <f>IF(AM16=6,1,0)</f>
        <v>0</v>
      </c>
      <c r="DU16" s="188"/>
      <c r="DV16" s="188"/>
      <c r="DW16" s="189"/>
      <c r="DY16" s="179">
        <f>SUM(CJ16:CU24)</f>
        <v>0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0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0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</row>
    <row r="17" spans="6:204" ht="12" customHeight="1">
      <c r="F17" s="22"/>
      <c r="G17" s="220"/>
      <c r="H17" s="221"/>
      <c r="I17" s="221"/>
      <c r="J17" s="221"/>
      <c r="K17" s="174"/>
      <c r="L17" s="174"/>
      <c r="M17" s="174"/>
      <c r="N17" s="174"/>
      <c r="O17" s="221"/>
      <c r="P17" s="221"/>
      <c r="Q17" s="221"/>
      <c r="R17" s="224"/>
      <c r="S17" s="220"/>
      <c r="T17" s="221"/>
      <c r="U17" s="221"/>
      <c r="V17" s="221"/>
      <c r="W17" s="174"/>
      <c r="X17" s="174"/>
      <c r="Y17" s="174"/>
      <c r="Z17" s="174"/>
      <c r="AA17" s="221"/>
      <c r="AB17" s="221"/>
      <c r="AC17" s="221"/>
      <c r="AD17" s="224"/>
      <c r="AE17" s="220"/>
      <c r="AF17" s="221"/>
      <c r="AG17" s="221"/>
      <c r="AH17" s="221"/>
      <c r="AI17" s="174"/>
      <c r="AJ17" s="174"/>
      <c r="AK17" s="174"/>
      <c r="AL17" s="174"/>
      <c r="AM17" s="221"/>
      <c r="AN17" s="221"/>
      <c r="AO17" s="221"/>
      <c r="AP17" s="224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</row>
    <row r="18" spans="6:204" ht="12" customHeight="1">
      <c r="G18" s="220"/>
      <c r="H18" s="221"/>
      <c r="I18" s="221"/>
      <c r="J18" s="221"/>
      <c r="K18" s="174"/>
      <c r="L18" s="174"/>
      <c r="M18" s="174"/>
      <c r="N18" s="174"/>
      <c r="O18" s="221"/>
      <c r="P18" s="221"/>
      <c r="Q18" s="221"/>
      <c r="R18" s="224"/>
      <c r="S18" s="220"/>
      <c r="T18" s="221"/>
      <c r="U18" s="221"/>
      <c r="V18" s="221"/>
      <c r="W18" s="174"/>
      <c r="X18" s="174"/>
      <c r="Y18" s="174"/>
      <c r="Z18" s="174"/>
      <c r="AA18" s="221"/>
      <c r="AB18" s="221"/>
      <c r="AC18" s="221"/>
      <c r="AD18" s="224"/>
      <c r="AE18" s="220"/>
      <c r="AF18" s="221"/>
      <c r="AG18" s="221"/>
      <c r="AH18" s="221"/>
      <c r="AI18" s="174"/>
      <c r="AJ18" s="174"/>
      <c r="AK18" s="174"/>
      <c r="AL18" s="174"/>
      <c r="AM18" s="221"/>
      <c r="AN18" s="221"/>
      <c r="AO18" s="221"/>
      <c r="AP18" s="224"/>
      <c r="AQ18" s="73"/>
      <c r="AR18" s="73"/>
      <c r="AS18" s="25"/>
      <c r="AT18" s="25"/>
      <c r="AU18" s="25"/>
      <c r="AV18" s="23"/>
      <c r="AW18" s="23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</row>
    <row r="19" spans="6:204" ht="12" customHeight="1">
      <c r="G19" s="220"/>
      <c r="H19" s="221"/>
      <c r="I19" s="221"/>
      <c r="J19" s="221"/>
      <c r="K19" s="221"/>
      <c r="L19" s="221"/>
      <c r="M19" s="221"/>
      <c r="N19" s="221"/>
      <c r="O19" s="174">
        <v>3</v>
      </c>
      <c r="P19" s="174"/>
      <c r="Q19" s="174"/>
      <c r="R19" s="177"/>
      <c r="S19" s="220"/>
      <c r="T19" s="221"/>
      <c r="U19" s="221"/>
      <c r="V19" s="221"/>
      <c r="W19" s="221"/>
      <c r="X19" s="221"/>
      <c r="Y19" s="221"/>
      <c r="Z19" s="221"/>
      <c r="AA19" s="174">
        <v>4</v>
      </c>
      <c r="AB19" s="174"/>
      <c r="AC19" s="174"/>
      <c r="AD19" s="177"/>
      <c r="AE19" s="220"/>
      <c r="AF19" s="221"/>
      <c r="AG19" s="221"/>
      <c r="AH19" s="221"/>
      <c r="AI19" s="174">
        <v>1</v>
      </c>
      <c r="AJ19" s="174"/>
      <c r="AK19" s="174"/>
      <c r="AL19" s="174"/>
      <c r="AM19" s="221"/>
      <c r="AN19" s="221"/>
      <c r="AO19" s="221"/>
      <c r="AP19" s="224"/>
      <c r="AQ19" s="73"/>
      <c r="AR19" s="73"/>
      <c r="AS19" s="25"/>
      <c r="AT19" s="25"/>
      <c r="AU19" s="25"/>
      <c r="AV19" s="23"/>
      <c r="AW19" s="23"/>
      <c r="CJ19" s="168">
        <f>IF(G19=7,1,0)</f>
        <v>0</v>
      </c>
      <c r="CK19" s="164"/>
      <c r="CL19" s="164"/>
      <c r="CM19" s="164"/>
      <c r="CN19" s="164">
        <f>IF(K19=5,1,0)</f>
        <v>0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0</v>
      </c>
      <c r="CY19" s="164"/>
      <c r="CZ19" s="164"/>
      <c r="DA19" s="164"/>
      <c r="DB19" s="164">
        <f>IF(W19=2,1,0)</f>
        <v>0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IF(AE19=8,1,0)</f>
        <v>0</v>
      </c>
      <c r="DM19" s="164"/>
      <c r="DN19" s="164"/>
      <c r="DO19" s="164"/>
      <c r="DP19" s="164"/>
      <c r="DQ19" s="164"/>
      <c r="DR19" s="164"/>
      <c r="DS19" s="164"/>
      <c r="DT19" s="164">
        <f>IF(AM19=9,1,0)</f>
        <v>0</v>
      </c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</row>
    <row r="20" spans="6:204" ht="12" customHeight="1">
      <c r="G20" s="220"/>
      <c r="H20" s="221"/>
      <c r="I20" s="221"/>
      <c r="J20" s="221"/>
      <c r="K20" s="221"/>
      <c r="L20" s="221"/>
      <c r="M20" s="221"/>
      <c r="N20" s="221"/>
      <c r="O20" s="174"/>
      <c r="P20" s="174"/>
      <c r="Q20" s="174"/>
      <c r="R20" s="177"/>
      <c r="S20" s="220"/>
      <c r="T20" s="221"/>
      <c r="U20" s="221"/>
      <c r="V20" s="221"/>
      <c r="W20" s="221"/>
      <c r="X20" s="221"/>
      <c r="Y20" s="221"/>
      <c r="Z20" s="221"/>
      <c r="AA20" s="174"/>
      <c r="AB20" s="174"/>
      <c r="AC20" s="174"/>
      <c r="AD20" s="177"/>
      <c r="AE20" s="220"/>
      <c r="AF20" s="221"/>
      <c r="AG20" s="221"/>
      <c r="AH20" s="221"/>
      <c r="AI20" s="174"/>
      <c r="AJ20" s="174"/>
      <c r="AK20" s="174"/>
      <c r="AL20" s="174"/>
      <c r="AM20" s="221"/>
      <c r="AN20" s="221"/>
      <c r="AO20" s="221"/>
      <c r="AP20" s="224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</row>
    <row r="21" spans="6:204" ht="12" customHeight="1">
      <c r="G21" s="220"/>
      <c r="H21" s="221"/>
      <c r="I21" s="221"/>
      <c r="J21" s="221"/>
      <c r="K21" s="221"/>
      <c r="L21" s="221"/>
      <c r="M21" s="221"/>
      <c r="N21" s="221"/>
      <c r="O21" s="174"/>
      <c r="P21" s="174"/>
      <c r="Q21" s="174"/>
      <c r="R21" s="177"/>
      <c r="S21" s="220"/>
      <c r="T21" s="221"/>
      <c r="U21" s="221"/>
      <c r="V21" s="221"/>
      <c r="W21" s="221"/>
      <c r="X21" s="221"/>
      <c r="Y21" s="221"/>
      <c r="Z21" s="221"/>
      <c r="AA21" s="174"/>
      <c r="AB21" s="174"/>
      <c r="AC21" s="174"/>
      <c r="AD21" s="177"/>
      <c r="AE21" s="220"/>
      <c r="AF21" s="221"/>
      <c r="AG21" s="221"/>
      <c r="AH21" s="221"/>
      <c r="AI21" s="174"/>
      <c r="AJ21" s="174"/>
      <c r="AK21" s="174"/>
      <c r="AL21" s="174"/>
      <c r="AM21" s="221"/>
      <c r="AN21" s="221"/>
      <c r="AO21" s="221"/>
      <c r="AP21" s="224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</row>
    <row r="22" spans="6:204" ht="12" customHeight="1">
      <c r="G22" s="220"/>
      <c r="H22" s="221"/>
      <c r="I22" s="221"/>
      <c r="J22" s="221"/>
      <c r="K22" s="174">
        <v>9</v>
      </c>
      <c r="L22" s="174"/>
      <c r="M22" s="174"/>
      <c r="N22" s="174"/>
      <c r="O22" s="221"/>
      <c r="P22" s="221"/>
      <c r="Q22" s="221"/>
      <c r="R22" s="224"/>
      <c r="S22" s="220"/>
      <c r="T22" s="221"/>
      <c r="U22" s="221"/>
      <c r="V22" s="221"/>
      <c r="W22" s="174">
        <v>3</v>
      </c>
      <c r="X22" s="174"/>
      <c r="Y22" s="174"/>
      <c r="Z22" s="174"/>
      <c r="AA22" s="221"/>
      <c r="AB22" s="221"/>
      <c r="AC22" s="221"/>
      <c r="AD22" s="224"/>
      <c r="AE22" s="173">
        <v>7</v>
      </c>
      <c r="AF22" s="174"/>
      <c r="AG22" s="174"/>
      <c r="AH22" s="174"/>
      <c r="AI22" s="221"/>
      <c r="AJ22" s="221"/>
      <c r="AK22" s="221"/>
      <c r="AL22" s="221"/>
      <c r="AM22" s="174">
        <v>4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IF(G22=1,1,0)</f>
        <v>0</v>
      </c>
      <c r="CK22" s="164"/>
      <c r="CL22" s="164"/>
      <c r="CM22" s="164"/>
      <c r="CN22" s="164"/>
      <c r="CO22" s="164"/>
      <c r="CP22" s="164"/>
      <c r="CQ22" s="164"/>
      <c r="CR22" s="164">
        <f>IF(O22=6,1,0)</f>
        <v>0</v>
      </c>
      <c r="CS22" s="164"/>
      <c r="CT22" s="164"/>
      <c r="CU22" s="166"/>
      <c r="CV22" s="30"/>
      <c r="CW22" s="30"/>
      <c r="CX22" s="168">
        <f>IF(S22=8,1,0)</f>
        <v>0</v>
      </c>
      <c r="CY22" s="164"/>
      <c r="CZ22" s="164"/>
      <c r="DA22" s="164"/>
      <c r="DB22" s="164"/>
      <c r="DC22" s="164"/>
      <c r="DD22" s="164"/>
      <c r="DE22" s="164"/>
      <c r="DF22" s="164">
        <f>IF(AA22=5,1,0)</f>
        <v>0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IF(AI22=2,1,0)</f>
        <v>0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</row>
    <row r="23" spans="6:204" ht="12" customHeight="1">
      <c r="G23" s="220"/>
      <c r="H23" s="221"/>
      <c r="I23" s="221"/>
      <c r="J23" s="221"/>
      <c r="K23" s="174"/>
      <c r="L23" s="174"/>
      <c r="M23" s="174"/>
      <c r="N23" s="174"/>
      <c r="O23" s="221"/>
      <c r="P23" s="221"/>
      <c r="Q23" s="221"/>
      <c r="R23" s="224"/>
      <c r="S23" s="220"/>
      <c r="T23" s="221"/>
      <c r="U23" s="221"/>
      <c r="V23" s="221"/>
      <c r="W23" s="174"/>
      <c r="X23" s="174"/>
      <c r="Y23" s="174"/>
      <c r="Z23" s="174"/>
      <c r="AA23" s="221"/>
      <c r="AB23" s="221"/>
      <c r="AC23" s="221"/>
      <c r="AD23" s="224"/>
      <c r="AE23" s="173"/>
      <c r="AF23" s="174"/>
      <c r="AG23" s="174"/>
      <c r="AH23" s="174"/>
      <c r="AI23" s="221"/>
      <c r="AJ23" s="221"/>
      <c r="AK23" s="221"/>
      <c r="AL23" s="221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</row>
    <row r="24" spans="6:204" ht="12" customHeight="1" thickBot="1">
      <c r="G24" s="222"/>
      <c r="H24" s="223"/>
      <c r="I24" s="223"/>
      <c r="J24" s="223"/>
      <c r="K24" s="176"/>
      <c r="L24" s="176"/>
      <c r="M24" s="176"/>
      <c r="N24" s="176"/>
      <c r="O24" s="223"/>
      <c r="P24" s="223"/>
      <c r="Q24" s="223"/>
      <c r="R24" s="240"/>
      <c r="S24" s="222"/>
      <c r="T24" s="223"/>
      <c r="U24" s="223"/>
      <c r="V24" s="223"/>
      <c r="W24" s="176"/>
      <c r="X24" s="176"/>
      <c r="Y24" s="176"/>
      <c r="Z24" s="176"/>
      <c r="AA24" s="223"/>
      <c r="AB24" s="223"/>
      <c r="AC24" s="223"/>
      <c r="AD24" s="240"/>
      <c r="AE24" s="175"/>
      <c r="AF24" s="176"/>
      <c r="AG24" s="176"/>
      <c r="AH24" s="176"/>
      <c r="AI24" s="223"/>
      <c r="AJ24" s="223"/>
      <c r="AK24" s="223"/>
      <c r="AL24" s="223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BS24" s="43"/>
      <c r="BT24" s="43"/>
      <c r="BU24" s="43"/>
      <c r="BV24" s="43"/>
      <c r="BW24" s="43"/>
      <c r="BX24" s="43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2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4"/>
      <c r="EK24" s="182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4"/>
      <c r="EW24" s="182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4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</row>
    <row r="25" spans="6:204" ht="12" customHeight="1" thickTop="1">
      <c r="G25" s="218"/>
      <c r="H25" s="219"/>
      <c r="I25" s="219"/>
      <c r="J25" s="219"/>
      <c r="K25" s="196">
        <v>8</v>
      </c>
      <c r="L25" s="196"/>
      <c r="M25" s="196"/>
      <c r="N25" s="196"/>
      <c r="O25" s="219"/>
      <c r="P25" s="219"/>
      <c r="Q25" s="219"/>
      <c r="R25" s="241"/>
      <c r="S25" s="218"/>
      <c r="T25" s="219"/>
      <c r="U25" s="219"/>
      <c r="V25" s="219"/>
      <c r="W25" s="219"/>
      <c r="X25" s="219"/>
      <c r="Y25" s="219"/>
      <c r="Z25" s="219"/>
      <c r="AA25" s="196">
        <v>6</v>
      </c>
      <c r="AB25" s="196"/>
      <c r="AC25" s="196"/>
      <c r="AD25" s="197"/>
      <c r="AE25" s="218"/>
      <c r="AF25" s="219"/>
      <c r="AG25" s="219"/>
      <c r="AH25" s="219"/>
      <c r="AI25" s="196">
        <v>7</v>
      </c>
      <c r="AJ25" s="196"/>
      <c r="AK25" s="196"/>
      <c r="AL25" s="196"/>
      <c r="AM25" s="219"/>
      <c r="AN25" s="219"/>
      <c r="AO25" s="219"/>
      <c r="AP25" s="241"/>
      <c r="AQ25" s="73"/>
      <c r="AR25" s="73"/>
      <c r="AS25" s="25"/>
      <c r="AT25" s="25"/>
      <c r="AU25" s="25"/>
      <c r="AV25" s="23"/>
      <c r="AW25" s="23"/>
      <c r="AX25" s="22"/>
      <c r="BF25" s="31"/>
      <c r="BG25" s="57"/>
      <c r="BH25" s="57"/>
      <c r="BI25" s="57"/>
      <c r="BJ25" s="57"/>
      <c r="BS25" s="43"/>
      <c r="BT25" s="43"/>
      <c r="BU25" s="43"/>
      <c r="BV25" s="43"/>
      <c r="BW25" s="43"/>
      <c r="BX25" s="43"/>
      <c r="CJ25" s="190">
        <f>IF(G25=9,1,0)</f>
        <v>0</v>
      </c>
      <c r="CK25" s="188"/>
      <c r="CL25" s="188"/>
      <c r="CM25" s="188"/>
      <c r="CN25" s="188"/>
      <c r="CO25" s="188"/>
      <c r="CP25" s="188"/>
      <c r="CQ25" s="188"/>
      <c r="CR25" s="188">
        <f>IF(O25=1,1,0)</f>
        <v>0</v>
      </c>
      <c r="CS25" s="188"/>
      <c r="CT25" s="188"/>
      <c r="CU25" s="189"/>
      <c r="CV25" s="29"/>
      <c r="CW25" s="29"/>
      <c r="CX25" s="190">
        <f>IF(S25=2,1,0)</f>
        <v>0</v>
      </c>
      <c r="CY25" s="188"/>
      <c r="CZ25" s="188"/>
      <c r="DA25" s="188"/>
      <c r="DB25" s="188">
        <f>IF(W25=4,1,0)</f>
        <v>0</v>
      </c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IF(AE25=3,1,0)</f>
        <v>0</v>
      </c>
      <c r="DM25" s="188"/>
      <c r="DN25" s="188"/>
      <c r="DO25" s="188"/>
      <c r="DP25" s="188"/>
      <c r="DQ25" s="188"/>
      <c r="DR25" s="188"/>
      <c r="DS25" s="188"/>
      <c r="DT25" s="188">
        <f>IF(AM25=5,1,0)</f>
        <v>0</v>
      </c>
      <c r="DU25" s="188"/>
      <c r="DV25" s="188"/>
      <c r="DW25" s="189"/>
      <c r="DY25" s="179">
        <f>SUM(CJ25:CU33)</f>
        <v>0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>SUM(CX25:DI33)</f>
        <v>0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>SUM(DL25:DW33)</f>
        <v>0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</row>
    <row r="26" spans="6:204" ht="12" customHeight="1">
      <c r="G26" s="220"/>
      <c r="H26" s="221"/>
      <c r="I26" s="221"/>
      <c r="J26" s="221"/>
      <c r="K26" s="174"/>
      <c r="L26" s="174"/>
      <c r="M26" s="174"/>
      <c r="N26" s="174"/>
      <c r="O26" s="221"/>
      <c r="P26" s="221"/>
      <c r="Q26" s="221"/>
      <c r="R26" s="224"/>
      <c r="S26" s="220"/>
      <c r="T26" s="221"/>
      <c r="U26" s="221"/>
      <c r="V26" s="221"/>
      <c r="W26" s="221"/>
      <c r="X26" s="221"/>
      <c r="Y26" s="221"/>
      <c r="Z26" s="221"/>
      <c r="AA26" s="174"/>
      <c r="AB26" s="174"/>
      <c r="AC26" s="174"/>
      <c r="AD26" s="177"/>
      <c r="AE26" s="220"/>
      <c r="AF26" s="221"/>
      <c r="AG26" s="221"/>
      <c r="AH26" s="221"/>
      <c r="AI26" s="174"/>
      <c r="AJ26" s="174"/>
      <c r="AK26" s="174"/>
      <c r="AL26" s="174"/>
      <c r="AM26" s="221"/>
      <c r="AN26" s="221"/>
      <c r="AO26" s="221"/>
      <c r="AP26" s="224"/>
      <c r="AQ26" s="73"/>
      <c r="AR26" s="73"/>
      <c r="AS26" s="25"/>
      <c r="AT26" s="25"/>
      <c r="AU26" s="25"/>
      <c r="AV26" s="23"/>
      <c r="AW26" s="23"/>
      <c r="AX26" s="22"/>
      <c r="BG26" s="57"/>
      <c r="BH26" s="57"/>
      <c r="BI26" s="57"/>
      <c r="BJ26" s="57"/>
      <c r="BO26" s="43"/>
      <c r="BP26" s="43"/>
      <c r="BQ26" s="43"/>
      <c r="BR26" s="43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</row>
    <row r="27" spans="6:204" ht="12" customHeight="1">
      <c r="F27" s="22"/>
      <c r="G27" s="220"/>
      <c r="H27" s="221"/>
      <c r="I27" s="221"/>
      <c r="J27" s="221"/>
      <c r="K27" s="174"/>
      <c r="L27" s="174"/>
      <c r="M27" s="174"/>
      <c r="N27" s="174"/>
      <c r="O27" s="221"/>
      <c r="P27" s="221"/>
      <c r="Q27" s="221"/>
      <c r="R27" s="224"/>
      <c r="S27" s="220"/>
      <c r="T27" s="221"/>
      <c r="U27" s="221"/>
      <c r="V27" s="221"/>
      <c r="W27" s="221"/>
      <c r="X27" s="221"/>
      <c r="Y27" s="221"/>
      <c r="Z27" s="221"/>
      <c r="AA27" s="174"/>
      <c r="AB27" s="174"/>
      <c r="AC27" s="174"/>
      <c r="AD27" s="177"/>
      <c r="AE27" s="220"/>
      <c r="AF27" s="221"/>
      <c r="AG27" s="221"/>
      <c r="AH27" s="221"/>
      <c r="AI27" s="174"/>
      <c r="AJ27" s="174"/>
      <c r="AK27" s="174"/>
      <c r="AL27" s="174"/>
      <c r="AM27" s="221"/>
      <c r="AN27" s="221"/>
      <c r="AO27" s="221"/>
      <c r="AP27" s="224"/>
      <c r="AQ27" s="73"/>
      <c r="AR27" s="73"/>
      <c r="AS27" s="25"/>
      <c r="AT27" s="25"/>
      <c r="AU27" s="25"/>
      <c r="AV27" s="25"/>
      <c r="AW27" s="23"/>
      <c r="AX27" s="22"/>
      <c r="BG27" s="57"/>
      <c r="BH27" s="57"/>
      <c r="BI27" s="57"/>
      <c r="BJ27" s="57"/>
      <c r="BO27" s="43"/>
      <c r="BP27" s="43"/>
      <c r="BQ27" s="43"/>
      <c r="BR27" s="43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</row>
    <row r="28" spans="6:204" ht="12" customHeight="1">
      <c r="F28" s="22"/>
      <c r="G28" s="173">
        <v>4</v>
      </c>
      <c r="H28" s="174"/>
      <c r="I28" s="174"/>
      <c r="J28" s="174"/>
      <c r="K28" s="221"/>
      <c r="L28" s="221"/>
      <c r="M28" s="221"/>
      <c r="N28" s="221"/>
      <c r="O28" s="221"/>
      <c r="P28" s="221"/>
      <c r="Q28" s="221"/>
      <c r="R28" s="224"/>
      <c r="S28" s="173">
        <v>7</v>
      </c>
      <c r="T28" s="174"/>
      <c r="U28" s="174"/>
      <c r="V28" s="174"/>
      <c r="W28" s="221"/>
      <c r="X28" s="221"/>
      <c r="Y28" s="221"/>
      <c r="Z28" s="221"/>
      <c r="AA28" s="221"/>
      <c r="AB28" s="221"/>
      <c r="AC28" s="221"/>
      <c r="AD28" s="224"/>
      <c r="AE28" s="173">
        <v>2</v>
      </c>
      <c r="AF28" s="174"/>
      <c r="AG28" s="174"/>
      <c r="AH28" s="174"/>
      <c r="AI28" s="221"/>
      <c r="AJ28" s="221"/>
      <c r="AK28" s="221"/>
      <c r="AL28" s="221"/>
      <c r="AM28" s="221"/>
      <c r="AN28" s="221"/>
      <c r="AO28" s="221"/>
      <c r="AP28" s="224"/>
      <c r="AQ28" s="73"/>
      <c r="AR28" s="73"/>
      <c r="AS28" s="25"/>
      <c r="AT28" s="25"/>
      <c r="AU28" s="25"/>
      <c r="AV28" s="25"/>
      <c r="AW28" s="23"/>
      <c r="AX28" s="22"/>
      <c r="BG28" s="57"/>
      <c r="BH28" s="57"/>
      <c r="BI28" s="57"/>
      <c r="BJ28" s="57"/>
      <c r="CB28" s="31"/>
      <c r="CC28" s="31"/>
      <c r="CJ28" s="237"/>
      <c r="CK28" s="226"/>
      <c r="CL28" s="226"/>
      <c r="CM28" s="234"/>
      <c r="CN28" s="225">
        <f>IF(K28=3,1,0)</f>
        <v>0</v>
      </c>
      <c r="CO28" s="226"/>
      <c r="CP28" s="226"/>
      <c r="CQ28" s="234"/>
      <c r="CR28" s="225">
        <f>IF(O28=5,1,0)</f>
        <v>0</v>
      </c>
      <c r="CS28" s="226"/>
      <c r="CT28" s="226"/>
      <c r="CU28" s="227"/>
      <c r="CV28" s="30"/>
      <c r="CW28" s="30"/>
      <c r="CX28" s="237"/>
      <c r="CY28" s="226"/>
      <c r="CZ28" s="226"/>
      <c r="DA28" s="234"/>
      <c r="DB28" s="225">
        <f>IF(W28=8,1,0)</f>
        <v>0</v>
      </c>
      <c r="DC28" s="226"/>
      <c r="DD28" s="226"/>
      <c r="DE28" s="234"/>
      <c r="DF28" s="225">
        <f>IF(AA28=9,1,0)</f>
        <v>0</v>
      </c>
      <c r="DG28" s="226"/>
      <c r="DH28" s="226"/>
      <c r="DI28" s="227"/>
      <c r="DJ28" s="30"/>
      <c r="DK28" s="30"/>
      <c r="DL28" s="237"/>
      <c r="DM28" s="226"/>
      <c r="DN28" s="226"/>
      <c r="DO28" s="234"/>
      <c r="DP28" s="225">
        <f>IF(AI28=6,1,0)</f>
        <v>0</v>
      </c>
      <c r="DQ28" s="226"/>
      <c r="DR28" s="226"/>
      <c r="DS28" s="234"/>
      <c r="DT28" s="225">
        <f>IF(AM28=1,1,0)</f>
        <v>0</v>
      </c>
      <c r="DU28" s="226"/>
      <c r="DV28" s="226"/>
      <c r="DW28" s="227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</row>
    <row r="29" spans="6:204" ht="12" customHeight="1">
      <c r="G29" s="173"/>
      <c r="H29" s="174"/>
      <c r="I29" s="174"/>
      <c r="J29" s="174"/>
      <c r="K29" s="221"/>
      <c r="L29" s="221"/>
      <c r="M29" s="221"/>
      <c r="N29" s="221"/>
      <c r="O29" s="221"/>
      <c r="P29" s="221"/>
      <c r="Q29" s="221"/>
      <c r="R29" s="224"/>
      <c r="S29" s="173"/>
      <c r="T29" s="174"/>
      <c r="U29" s="174"/>
      <c r="V29" s="174"/>
      <c r="W29" s="221"/>
      <c r="X29" s="221"/>
      <c r="Y29" s="221"/>
      <c r="Z29" s="221"/>
      <c r="AA29" s="221"/>
      <c r="AB29" s="221"/>
      <c r="AC29" s="221"/>
      <c r="AD29" s="224"/>
      <c r="AE29" s="173"/>
      <c r="AF29" s="174"/>
      <c r="AG29" s="174"/>
      <c r="AH29" s="174"/>
      <c r="AI29" s="221"/>
      <c r="AJ29" s="221"/>
      <c r="AK29" s="221"/>
      <c r="AL29" s="221"/>
      <c r="AM29" s="221"/>
      <c r="AN29" s="221"/>
      <c r="AO29" s="221"/>
      <c r="AP29" s="224"/>
      <c r="AQ29" s="73"/>
      <c r="AR29" s="73"/>
      <c r="AS29" s="25"/>
      <c r="AT29" s="25"/>
      <c r="AU29" s="25"/>
      <c r="AV29" s="23"/>
      <c r="AW29" s="23"/>
      <c r="AX29" s="22"/>
      <c r="BG29" s="55"/>
      <c r="BH29" s="55"/>
      <c r="BI29" s="55"/>
      <c r="BJ29" s="55"/>
      <c r="CJ29" s="238"/>
      <c r="CK29" s="229"/>
      <c r="CL29" s="229"/>
      <c r="CM29" s="235"/>
      <c r="CN29" s="228"/>
      <c r="CO29" s="229"/>
      <c r="CP29" s="229"/>
      <c r="CQ29" s="235"/>
      <c r="CR29" s="228"/>
      <c r="CS29" s="229"/>
      <c r="CT29" s="229"/>
      <c r="CU29" s="230"/>
      <c r="CV29" s="30"/>
      <c r="CW29" s="30"/>
      <c r="CX29" s="238"/>
      <c r="CY29" s="229"/>
      <c r="CZ29" s="229"/>
      <c r="DA29" s="235"/>
      <c r="DB29" s="228"/>
      <c r="DC29" s="229"/>
      <c r="DD29" s="229"/>
      <c r="DE29" s="235"/>
      <c r="DF29" s="228"/>
      <c r="DG29" s="229"/>
      <c r="DH29" s="229"/>
      <c r="DI29" s="230"/>
      <c r="DJ29" s="30"/>
      <c r="DK29" s="30"/>
      <c r="DL29" s="238"/>
      <c r="DM29" s="229"/>
      <c r="DN29" s="229"/>
      <c r="DO29" s="235"/>
      <c r="DP29" s="228"/>
      <c r="DQ29" s="229"/>
      <c r="DR29" s="229"/>
      <c r="DS29" s="235"/>
      <c r="DT29" s="228"/>
      <c r="DU29" s="229"/>
      <c r="DV29" s="229"/>
      <c r="DW29" s="230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</row>
    <row r="30" spans="6:204" ht="12" customHeight="1">
      <c r="G30" s="173"/>
      <c r="H30" s="174"/>
      <c r="I30" s="174"/>
      <c r="J30" s="174"/>
      <c r="K30" s="221"/>
      <c r="L30" s="221"/>
      <c r="M30" s="221"/>
      <c r="N30" s="221"/>
      <c r="O30" s="221"/>
      <c r="P30" s="221"/>
      <c r="Q30" s="221"/>
      <c r="R30" s="224"/>
      <c r="S30" s="173"/>
      <c r="T30" s="174"/>
      <c r="U30" s="174"/>
      <c r="V30" s="174"/>
      <c r="W30" s="221"/>
      <c r="X30" s="221"/>
      <c r="Y30" s="221"/>
      <c r="Z30" s="221"/>
      <c r="AA30" s="221"/>
      <c r="AB30" s="221"/>
      <c r="AC30" s="221"/>
      <c r="AD30" s="224"/>
      <c r="AE30" s="173"/>
      <c r="AF30" s="174"/>
      <c r="AG30" s="174"/>
      <c r="AH30" s="174"/>
      <c r="AI30" s="221"/>
      <c r="AJ30" s="221"/>
      <c r="AK30" s="221"/>
      <c r="AL30" s="221"/>
      <c r="AM30" s="221"/>
      <c r="AN30" s="221"/>
      <c r="AO30" s="221"/>
      <c r="AP30" s="224"/>
      <c r="AQ30" s="73"/>
      <c r="AR30" s="73"/>
      <c r="AS30" s="25"/>
      <c r="AT30" s="25"/>
      <c r="AU30" s="25"/>
      <c r="AV30" s="23"/>
      <c r="AW30" s="23"/>
      <c r="AX30" s="22"/>
      <c r="BG30" s="55"/>
      <c r="BH30" s="55"/>
      <c r="BI30" s="55"/>
      <c r="BJ30" s="55"/>
      <c r="CJ30" s="239"/>
      <c r="CK30" s="232"/>
      <c r="CL30" s="232"/>
      <c r="CM30" s="236"/>
      <c r="CN30" s="231"/>
      <c r="CO30" s="232"/>
      <c r="CP30" s="232"/>
      <c r="CQ30" s="236"/>
      <c r="CR30" s="231"/>
      <c r="CS30" s="232"/>
      <c r="CT30" s="232"/>
      <c r="CU30" s="233"/>
      <c r="CV30" s="30"/>
      <c r="CW30" s="30"/>
      <c r="CX30" s="239"/>
      <c r="CY30" s="232"/>
      <c r="CZ30" s="232"/>
      <c r="DA30" s="236"/>
      <c r="DB30" s="231"/>
      <c r="DC30" s="232"/>
      <c r="DD30" s="232"/>
      <c r="DE30" s="236"/>
      <c r="DF30" s="231"/>
      <c r="DG30" s="232"/>
      <c r="DH30" s="232"/>
      <c r="DI30" s="233"/>
      <c r="DJ30" s="30"/>
      <c r="DK30" s="30"/>
      <c r="DL30" s="239"/>
      <c r="DM30" s="232"/>
      <c r="DN30" s="232"/>
      <c r="DO30" s="236"/>
      <c r="DP30" s="231"/>
      <c r="DQ30" s="232"/>
      <c r="DR30" s="232"/>
      <c r="DS30" s="236"/>
      <c r="DT30" s="231"/>
      <c r="DU30" s="232"/>
      <c r="DV30" s="232"/>
      <c r="DW30" s="233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</row>
    <row r="31" spans="6:204" ht="12" customHeight="1">
      <c r="G31" s="220"/>
      <c r="H31" s="221"/>
      <c r="I31" s="221"/>
      <c r="J31" s="221"/>
      <c r="K31" s="174">
        <v>7</v>
      </c>
      <c r="L31" s="174"/>
      <c r="M31" s="174"/>
      <c r="N31" s="174"/>
      <c r="O31" s="174">
        <v>2</v>
      </c>
      <c r="P31" s="174"/>
      <c r="Q31" s="174"/>
      <c r="R31" s="177"/>
      <c r="S31" s="220"/>
      <c r="T31" s="221"/>
      <c r="U31" s="221"/>
      <c r="V31" s="221"/>
      <c r="W31" s="174">
        <v>1</v>
      </c>
      <c r="X31" s="174"/>
      <c r="Y31" s="174"/>
      <c r="Z31" s="174"/>
      <c r="AA31" s="174">
        <v>3</v>
      </c>
      <c r="AB31" s="174"/>
      <c r="AC31" s="174"/>
      <c r="AD31" s="177"/>
      <c r="AE31" s="220"/>
      <c r="AF31" s="221"/>
      <c r="AG31" s="221"/>
      <c r="AH31" s="221"/>
      <c r="AI31" s="174">
        <v>4</v>
      </c>
      <c r="AJ31" s="174"/>
      <c r="AK31" s="174"/>
      <c r="AL31" s="174"/>
      <c r="AM31" s="221"/>
      <c r="AN31" s="221"/>
      <c r="AO31" s="221"/>
      <c r="AP31" s="224"/>
      <c r="AQ31" s="73"/>
      <c r="AR31" s="73"/>
      <c r="AS31" s="25"/>
      <c r="AT31" s="25"/>
      <c r="AU31" s="25"/>
      <c r="AV31" s="23"/>
      <c r="AW31" s="23"/>
      <c r="AX31" s="22"/>
      <c r="CJ31" s="168">
        <f>IF(G31=6,1,0)</f>
        <v>0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IF(S31=5,1,0)</f>
        <v>0</v>
      </c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6"/>
      <c r="DJ31" s="30"/>
      <c r="DK31" s="30"/>
      <c r="DL31" s="168">
        <f>IF(AE31=9,1,0)</f>
        <v>0</v>
      </c>
      <c r="DM31" s="164"/>
      <c r="DN31" s="164"/>
      <c r="DO31" s="164"/>
      <c r="DP31" s="164"/>
      <c r="DQ31" s="164"/>
      <c r="DR31" s="164"/>
      <c r="DS31" s="164"/>
      <c r="DT31" s="164">
        <f>IF(AM31=8,1,0)</f>
        <v>0</v>
      </c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</row>
    <row r="32" spans="6:204" ht="12" customHeight="1">
      <c r="G32" s="220"/>
      <c r="H32" s="221"/>
      <c r="I32" s="221"/>
      <c r="J32" s="221"/>
      <c r="K32" s="174"/>
      <c r="L32" s="174"/>
      <c r="M32" s="174"/>
      <c r="N32" s="174"/>
      <c r="O32" s="174"/>
      <c r="P32" s="174"/>
      <c r="Q32" s="174"/>
      <c r="R32" s="177"/>
      <c r="S32" s="220"/>
      <c r="T32" s="221"/>
      <c r="U32" s="221"/>
      <c r="V32" s="221"/>
      <c r="W32" s="174"/>
      <c r="X32" s="174"/>
      <c r="Y32" s="174"/>
      <c r="Z32" s="174"/>
      <c r="AA32" s="174"/>
      <c r="AB32" s="174"/>
      <c r="AC32" s="174"/>
      <c r="AD32" s="177"/>
      <c r="AE32" s="220"/>
      <c r="AF32" s="221"/>
      <c r="AG32" s="221"/>
      <c r="AH32" s="221"/>
      <c r="AI32" s="174"/>
      <c r="AJ32" s="174"/>
      <c r="AK32" s="174"/>
      <c r="AL32" s="174"/>
      <c r="AM32" s="221"/>
      <c r="AN32" s="221"/>
      <c r="AO32" s="221"/>
      <c r="AP32" s="224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</row>
    <row r="33" spans="6:164" ht="12" customHeight="1" thickBot="1">
      <c r="G33" s="222"/>
      <c r="H33" s="223"/>
      <c r="I33" s="223"/>
      <c r="J33" s="223"/>
      <c r="K33" s="176"/>
      <c r="L33" s="176"/>
      <c r="M33" s="176"/>
      <c r="N33" s="176"/>
      <c r="O33" s="176"/>
      <c r="P33" s="176"/>
      <c r="Q33" s="176"/>
      <c r="R33" s="178"/>
      <c r="S33" s="222"/>
      <c r="T33" s="223"/>
      <c r="U33" s="223"/>
      <c r="V33" s="223"/>
      <c r="W33" s="176"/>
      <c r="X33" s="176"/>
      <c r="Y33" s="176"/>
      <c r="Z33" s="176"/>
      <c r="AA33" s="176"/>
      <c r="AB33" s="176"/>
      <c r="AC33" s="176"/>
      <c r="AD33" s="178"/>
      <c r="AE33" s="222"/>
      <c r="AF33" s="223"/>
      <c r="AG33" s="223"/>
      <c r="AH33" s="223"/>
      <c r="AI33" s="176"/>
      <c r="AJ33" s="176"/>
      <c r="AK33" s="176"/>
      <c r="AL33" s="176"/>
      <c r="AM33" s="223"/>
      <c r="AN33" s="223"/>
      <c r="AO33" s="223"/>
      <c r="AP33" s="240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</row>
    <row r="34" spans="6:164" ht="13.5" customHeight="1" thickTop="1">
      <c r="G34" s="22"/>
      <c r="H34" s="2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3"/>
      <c r="AT34" s="23"/>
      <c r="AU34" s="23"/>
      <c r="AV34" s="23"/>
      <c r="AW34" s="23"/>
      <c r="AX34" s="22"/>
    </row>
    <row r="35" spans="6:164" ht="13.5" customHeight="1"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23"/>
      <c r="AQ35" s="25"/>
      <c r="AR35" s="23"/>
      <c r="AS35" s="23"/>
      <c r="AT35" s="23"/>
      <c r="AU35" s="23"/>
      <c r="AV35" s="23"/>
      <c r="AW35" s="23"/>
      <c r="AX35" s="22"/>
    </row>
    <row r="36" spans="6:164" ht="5.0999999999999996" customHeight="1">
      <c r="F36" s="22"/>
      <c r="AQ36" s="25"/>
      <c r="AR36" s="23"/>
      <c r="AS36" s="23"/>
      <c r="AT36" s="23"/>
      <c r="AU36" s="22"/>
      <c r="AV36" s="25"/>
      <c r="AW36" s="23"/>
      <c r="AX36" s="22"/>
      <c r="CB36" s="31"/>
      <c r="CC36" s="31"/>
    </row>
    <row r="37" spans="6:164" ht="12.75" customHeight="1">
      <c r="AQ37" s="23"/>
      <c r="AR37" s="23"/>
      <c r="AS37" s="23"/>
      <c r="AT37" s="23"/>
      <c r="AU37" s="22"/>
      <c r="AV37" s="23"/>
      <c r="AW37" s="23"/>
      <c r="AX37" s="22"/>
    </row>
    <row r="38" spans="6:164" ht="12.75" customHeight="1">
      <c r="AQ38" s="23"/>
      <c r="AR38" s="23"/>
      <c r="AS38" s="23"/>
      <c r="AT38" s="23"/>
      <c r="AU38" s="22"/>
      <c r="AV38" s="23"/>
      <c r="AW38" s="23"/>
      <c r="AX38" s="22"/>
    </row>
    <row r="39" spans="6:164" ht="6.75" customHeight="1">
      <c r="AR39" s="23"/>
      <c r="AS39" s="23"/>
      <c r="AT39" s="23"/>
      <c r="AU39" s="22"/>
      <c r="AV39" s="23"/>
      <c r="AW39" s="23"/>
      <c r="AX39" s="22"/>
    </row>
    <row r="40" spans="6:164" ht="12.75" customHeight="1">
      <c r="AR40" s="23"/>
      <c r="AS40" s="23"/>
      <c r="AT40" s="23"/>
      <c r="AU40" s="22"/>
      <c r="AV40" s="22"/>
      <c r="AW40" s="23"/>
      <c r="AX40" s="22"/>
    </row>
    <row r="41" spans="6:164" ht="12.75" customHeight="1">
      <c r="AR41" s="23"/>
      <c r="AS41" s="23"/>
      <c r="AT41" s="23"/>
      <c r="AU41" s="22"/>
      <c r="AV41" s="22"/>
      <c r="AW41" s="22"/>
      <c r="AX41" s="22"/>
    </row>
    <row r="42" spans="6:164" ht="12.75" customHeight="1">
      <c r="AR42" s="23"/>
      <c r="AS42" s="23"/>
      <c r="AT42" s="23"/>
      <c r="AU42" s="22"/>
      <c r="AV42" s="22"/>
      <c r="AW42" s="22"/>
      <c r="AX42" s="22"/>
    </row>
    <row r="43" spans="6:164" ht="12.75" customHeight="1">
      <c r="AR43" s="23"/>
      <c r="AS43" s="23"/>
      <c r="AT43" s="23"/>
      <c r="AU43" s="22"/>
      <c r="AV43" s="22"/>
      <c r="AW43" s="22"/>
      <c r="AX43" s="22"/>
    </row>
    <row r="44" spans="6:164" ht="12.75" customHeight="1">
      <c r="AR44" s="23"/>
      <c r="AS44" s="23"/>
      <c r="AT44" s="23"/>
      <c r="AU44" s="22"/>
      <c r="AV44" s="22"/>
      <c r="AW44" s="22"/>
      <c r="AX44" s="22"/>
    </row>
    <row r="45" spans="6:164" ht="12.75" customHeight="1">
      <c r="AR45" s="23"/>
      <c r="AS45" s="23"/>
      <c r="AT45" s="23"/>
      <c r="AU45" s="22"/>
      <c r="AV45" s="22"/>
      <c r="AW45" s="22"/>
      <c r="AX45" s="22"/>
    </row>
    <row r="46" spans="6:164" ht="12.75" customHeight="1">
      <c r="AR46" s="23"/>
      <c r="AS46" s="23"/>
      <c r="AT46" s="23"/>
      <c r="AU46" s="22"/>
      <c r="AV46" s="22"/>
      <c r="AW46" s="22"/>
      <c r="AX46" s="22"/>
    </row>
    <row r="47" spans="6:164" ht="12.75" customHeight="1">
      <c r="AR47" s="23"/>
      <c r="AS47" s="23"/>
      <c r="AT47" s="23"/>
      <c r="AU47" s="22"/>
      <c r="AV47" s="22"/>
      <c r="AW47" s="22"/>
      <c r="AX47" s="22"/>
    </row>
    <row r="48" spans="6:164" ht="12.75" customHeight="1">
      <c r="AR48" s="23"/>
      <c r="AS48" s="23"/>
      <c r="AT48" s="23"/>
      <c r="AU48" s="22"/>
      <c r="AV48" s="22"/>
      <c r="AW48" s="22"/>
      <c r="AX48" s="22"/>
    </row>
    <row r="49" spans="44:50" ht="12.75" customHeight="1">
      <c r="AR49" s="23"/>
      <c r="AS49" s="23"/>
      <c r="AT49" s="23"/>
      <c r="AU49" s="22"/>
      <c r="AV49" s="22"/>
      <c r="AW49" s="22"/>
      <c r="AX49" s="22"/>
    </row>
    <row r="50" spans="44:50" ht="12.75" customHeight="1">
      <c r="AR50" s="23"/>
      <c r="AS50" s="23"/>
      <c r="AT50" s="23"/>
      <c r="AU50" s="22"/>
      <c r="AV50" s="22"/>
      <c r="AW50" s="22"/>
      <c r="AX50" s="22"/>
    </row>
    <row r="51" spans="44:50" ht="12.75" customHeight="1">
      <c r="AR51" s="23"/>
      <c r="AS51" s="23"/>
      <c r="AT51" s="23"/>
      <c r="AU51" s="22"/>
      <c r="AV51" s="22"/>
      <c r="AW51" s="22"/>
      <c r="AX51" s="22"/>
    </row>
    <row r="52" spans="44:50" ht="12.75" customHeight="1">
      <c r="AR52" s="23"/>
      <c r="AS52" s="23"/>
      <c r="AT52" s="23"/>
      <c r="AU52" s="22"/>
      <c r="AV52" s="22"/>
      <c r="AW52" s="22"/>
      <c r="AX52" s="22"/>
    </row>
    <row r="53" spans="44:50" ht="12.75" customHeight="1">
      <c r="AR53" s="23"/>
      <c r="AS53" s="23"/>
      <c r="AT53" s="23"/>
      <c r="AU53" s="22"/>
      <c r="AV53" s="22"/>
      <c r="AW53" s="22"/>
      <c r="AX53" s="22"/>
    </row>
    <row r="54" spans="44:50" ht="12.75" customHeight="1">
      <c r="AR54" s="23"/>
      <c r="AS54" s="23"/>
      <c r="AT54" s="23"/>
      <c r="AU54" s="22"/>
      <c r="AV54" s="22"/>
      <c r="AW54" s="22"/>
      <c r="AX54" s="22"/>
    </row>
    <row r="55" spans="44:50" ht="12.75" customHeight="1">
      <c r="AR55" s="23"/>
      <c r="AS55" s="23"/>
      <c r="AT55" s="23"/>
      <c r="AU55" s="22"/>
      <c r="AV55" s="22"/>
      <c r="AW55" s="22"/>
      <c r="AX55" s="22"/>
    </row>
    <row r="56" spans="44:50" ht="12.75" customHeight="1">
      <c r="AR56" s="23"/>
      <c r="AS56" s="23"/>
      <c r="AT56" s="23"/>
      <c r="AU56" s="22"/>
      <c r="AV56" s="22"/>
      <c r="AW56" s="22"/>
      <c r="AX56" s="22"/>
    </row>
    <row r="57" spans="44:50" ht="12.75" customHeight="1">
      <c r="AR57" s="23"/>
      <c r="AS57" s="23"/>
      <c r="AT57" s="23"/>
      <c r="AU57" s="22"/>
      <c r="AV57" s="22"/>
      <c r="AW57" s="22"/>
      <c r="AX57" s="22"/>
    </row>
    <row r="58" spans="44:50" ht="12.75" customHeight="1">
      <c r="AR58" s="23"/>
      <c r="AS58" s="23"/>
      <c r="AT58" s="23"/>
      <c r="AU58" s="22"/>
      <c r="AV58" s="22"/>
      <c r="AW58" s="22"/>
      <c r="AX58" s="22"/>
    </row>
    <row r="59" spans="44:50" ht="12.75" customHeight="1">
      <c r="AR59" s="23"/>
      <c r="AS59" s="23"/>
      <c r="AT59" s="23"/>
      <c r="AU59" s="22"/>
      <c r="AV59" s="22"/>
      <c r="AW59" s="22"/>
      <c r="AX59" s="22"/>
    </row>
    <row r="60" spans="44:50" ht="12.75" customHeight="1">
      <c r="AR60" s="23"/>
      <c r="AS60" s="23"/>
      <c r="AT60" s="23"/>
      <c r="AU60" s="22"/>
      <c r="AV60" s="22"/>
      <c r="AW60" s="22"/>
      <c r="AX60" s="22"/>
    </row>
    <row r="61" spans="44:50" ht="12.75" customHeight="1">
      <c r="AR61" s="23"/>
      <c r="AS61" s="23"/>
      <c r="AT61" s="23"/>
      <c r="AU61" s="22"/>
      <c r="AV61" s="22"/>
      <c r="AW61" s="22"/>
      <c r="AX61" s="22"/>
    </row>
    <row r="62" spans="44:50" ht="12.75" customHeight="1">
      <c r="AR62" s="23"/>
      <c r="AS62" s="23"/>
      <c r="AT62" s="23"/>
      <c r="AU62" s="22"/>
      <c r="AV62" s="22"/>
      <c r="AW62" s="22"/>
      <c r="AX62" s="22"/>
    </row>
    <row r="63" spans="44:50" ht="12.75" customHeight="1">
      <c r="AR63" s="23"/>
      <c r="AS63" s="23"/>
      <c r="AT63" s="23"/>
      <c r="AU63" s="22"/>
      <c r="AV63" s="22"/>
      <c r="AW63" s="22"/>
      <c r="AX63" s="22"/>
    </row>
    <row r="64" spans="44:50" ht="12.75" customHeight="1">
      <c r="AR64" s="23"/>
      <c r="AS64" s="23"/>
      <c r="AT64" s="23"/>
      <c r="AU64" s="22"/>
      <c r="AV64" s="22"/>
      <c r="AW64" s="22"/>
      <c r="AX64" s="22"/>
    </row>
    <row r="65" spans="44:50" ht="12.75" customHeight="1">
      <c r="AR65" s="23"/>
      <c r="AS65" s="23"/>
      <c r="AT65" s="23"/>
      <c r="AU65" s="22"/>
      <c r="AV65" s="22"/>
      <c r="AW65" s="22"/>
      <c r="AX65" s="22"/>
    </row>
    <row r="66" spans="44:50" ht="12.75" customHeight="1">
      <c r="AR66" s="23"/>
      <c r="AS66" s="23"/>
      <c r="AT66" s="23"/>
      <c r="AU66" s="22"/>
      <c r="AV66" s="22"/>
      <c r="AW66" s="22"/>
      <c r="AX66" s="22"/>
    </row>
    <row r="67" spans="44:50" ht="12.75" customHeight="1">
      <c r="AR67" s="23"/>
      <c r="AS67" s="23"/>
      <c r="AT67" s="23"/>
      <c r="AU67" s="22"/>
      <c r="AV67" s="22"/>
      <c r="AW67" s="22"/>
      <c r="AX67" s="22"/>
    </row>
    <row r="68" spans="44:50" ht="12.75" customHeight="1">
      <c r="AR68" s="23"/>
      <c r="AS68" s="23"/>
      <c r="AT68" s="23"/>
      <c r="AU68" s="22"/>
      <c r="AV68" s="22"/>
      <c r="AW68" s="22"/>
      <c r="AX68" s="22"/>
    </row>
    <row r="69" spans="44:50" ht="12.75" customHeight="1">
      <c r="AR69" s="23"/>
      <c r="AS69" s="23"/>
      <c r="AT69" s="23"/>
      <c r="AU69" s="22"/>
      <c r="AV69" s="22"/>
      <c r="AW69" s="22"/>
      <c r="AX69" s="22"/>
    </row>
    <row r="70" spans="44:50" ht="12.75" customHeight="1">
      <c r="AR70" s="23"/>
      <c r="AS70" s="23"/>
      <c r="AT70" s="23"/>
      <c r="AU70" s="22"/>
      <c r="AV70" s="22"/>
      <c r="AW70" s="22"/>
      <c r="AX70" s="22"/>
    </row>
    <row r="71" spans="44:50" ht="12.75" customHeight="1">
      <c r="AR71" s="23"/>
      <c r="AS71" s="23"/>
      <c r="AT71" s="23"/>
      <c r="AU71" s="22"/>
      <c r="AV71" s="22"/>
      <c r="AW71" s="22"/>
      <c r="AX71" s="22"/>
    </row>
    <row r="72" spans="44:50" ht="12.75" customHeight="1">
      <c r="AR72" s="23"/>
      <c r="AS72" s="23"/>
      <c r="AT72" s="23"/>
      <c r="AU72" s="22"/>
      <c r="AV72" s="22"/>
      <c r="AW72" s="22"/>
      <c r="AX72" s="22"/>
    </row>
    <row r="73" spans="44:50" ht="12.75" customHeight="1">
      <c r="AR73" s="23"/>
      <c r="AS73" s="23"/>
      <c r="AT73" s="23"/>
      <c r="AU73" s="22"/>
      <c r="AV73" s="22"/>
      <c r="AW73" s="22"/>
      <c r="AX73" s="22"/>
    </row>
    <row r="74" spans="44:50" ht="12.75" customHeight="1">
      <c r="AR74" s="23"/>
      <c r="AS74" s="23"/>
      <c r="AT74" s="23"/>
      <c r="AU74" s="22"/>
      <c r="AV74" s="22"/>
      <c r="AW74" s="22"/>
      <c r="AX74" s="22"/>
    </row>
    <row r="75" spans="44:50" ht="12.75" customHeight="1">
      <c r="AR75" s="23"/>
      <c r="AS75" s="23"/>
      <c r="AT75" s="23"/>
      <c r="AU75" s="22"/>
      <c r="AV75" s="22"/>
      <c r="AW75" s="22"/>
      <c r="AX75" s="22"/>
    </row>
    <row r="76" spans="44:50" ht="12.75" customHeight="1">
      <c r="AR76" s="23"/>
      <c r="AS76" s="23"/>
      <c r="AT76" s="23"/>
      <c r="AU76" s="22"/>
      <c r="AV76" s="22"/>
      <c r="AW76" s="22"/>
      <c r="AX76" s="22"/>
    </row>
    <row r="77" spans="44:50" ht="12.75" customHeight="1">
      <c r="AR77" s="23"/>
      <c r="AS77" s="23"/>
      <c r="AT77" s="23"/>
      <c r="AU77" s="22"/>
      <c r="AV77" s="22"/>
      <c r="AW77" s="22"/>
      <c r="AX77" s="22"/>
    </row>
    <row r="78" spans="44:50" ht="12.75" customHeight="1">
      <c r="AR78" s="23"/>
      <c r="AS78" s="23"/>
      <c r="AT78" s="23"/>
      <c r="AU78" s="22"/>
      <c r="AV78" s="22"/>
      <c r="AW78" s="22"/>
      <c r="AX78" s="22"/>
    </row>
    <row r="79" spans="44:50" ht="12.75" customHeight="1">
      <c r="AR79" s="23"/>
      <c r="AS79" s="23"/>
      <c r="AT79" s="23"/>
      <c r="AU79" s="22"/>
      <c r="AV79" s="22"/>
      <c r="AW79" s="22"/>
      <c r="AX79" s="22"/>
    </row>
    <row r="80" spans="44:50" ht="12.75" customHeight="1">
      <c r="AR80" s="23"/>
      <c r="AS80" s="23"/>
      <c r="AT80" s="23"/>
      <c r="AU80" s="22"/>
      <c r="AV80" s="22"/>
      <c r="AW80" s="22"/>
      <c r="AX80" s="22"/>
    </row>
    <row r="81" spans="44:50" ht="12.75" customHeight="1">
      <c r="AR81" s="23"/>
      <c r="AS81" s="23"/>
      <c r="AT81" s="23"/>
      <c r="AU81" s="22"/>
      <c r="AV81" s="22"/>
      <c r="AW81" s="22"/>
      <c r="AX81" s="22"/>
    </row>
    <row r="82" spans="44:50" ht="12.75" customHeight="1">
      <c r="AR82" s="23"/>
      <c r="AS82" s="23"/>
      <c r="AT82" s="23"/>
      <c r="AU82" s="22"/>
      <c r="AV82" s="22"/>
      <c r="AW82" s="22"/>
      <c r="AX82" s="22"/>
    </row>
    <row r="83" spans="44:50" ht="12.75" customHeight="1">
      <c r="AR83" s="23"/>
      <c r="AS83" s="23"/>
      <c r="AT83" s="23"/>
      <c r="AU83" s="22"/>
      <c r="AV83" s="22"/>
      <c r="AW83" s="22"/>
      <c r="AX83" s="22"/>
    </row>
    <row r="84" spans="44:50" ht="12.75" customHeight="1">
      <c r="AR84" s="23"/>
      <c r="AS84" s="23"/>
      <c r="AT84" s="23"/>
      <c r="AU84" s="22"/>
      <c r="AV84" s="22"/>
      <c r="AW84" s="22"/>
      <c r="AX84" s="22"/>
    </row>
    <row r="85" spans="44:50" ht="12.75" customHeight="1">
      <c r="AR85" s="23"/>
      <c r="AS85" s="23"/>
      <c r="AT85" s="23"/>
      <c r="AU85" s="22"/>
      <c r="AV85" s="22"/>
      <c r="AW85" s="22"/>
      <c r="AX85" s="22"/>
    </row>
    <row r="86" spans="44:50" ht="12.75" customHeight="1">
      <c r="AR86" s="23"/>
      <c r="AS86" s="23"/>
      <c r="AT86" s="23"/>
      <c r="AU86" s="22"/>
      <c r="AV86" s="22"/>
      <c r="AW86" s="22"/>
      <c r="AX86" s="22"/>
    </row>
    <row r="87" spans="44:50" ht="12.75" customHeight="1">
      <c r="AR87" s="23"/>
      <c r="AS87" s="23"/>
      <c r="AT87" s="23"/>
      <c r="AU87" s="22"/>
      <c r="AV87" s="22"/>
      <c r="AW87" s="22"/>
      <c r="AX87" s="22"/>
    </row>
    <row r="88" spans="44:50" ht="12.75" customHeight="1">
      <c r="AR88" s="23"/>
      <c r="AS88" s="23"/>
      <c r="AT88" s="23"/>
      <c r="AU88" s="22"/>
      <c r="AV88" s="22"/>
      <c r="AW88" s="22"/>
      <c r="AX88" s="22"/>
    </row>
    <row r="89" spans="44:50" ht="12.75" customHeight="1">
      <c r="AR89" s="23"/>
      <c r="AS89" s="23"/>
      <c r="AT89" s="23"/>
      <c r="AU89" s="22"/>
      <c r="AV89" s="22"/>
      <c r="AW89" s="22"/>
      <c r="AX89" s="22"/>
    </row>
    <row r="90" spans="44:50" ht="12.75" customHeight="1">
      <c r="AR90" s="23"/>
      <c r="AS90" s="23"/>
      <c r="AT90" s="23"/>
      <c r="AU90" s="22"/>
      <c r="AV90" s="22"/>
      <c r="AW90" s="22"/>
      <c r="AX90" s="22"/>
    </row>
    <row r="91" spans="44:50" ht="12.75" customHeight="1">
      <c r="AR91" s="23"/>
      <c r="AS91" s="23"/>
      <c r="AT91" s="23"/>
      <c r="AU91" s="22"/>
      <c r="AV91" s="22"/>
      <c r="AW91" s="22"/>
      <c r="AX91" s="22"/>
    </row>
    <row r="92" spans="44:50" ht="12.75" customHeight="1">
      <c r="AR92" s="23"/>
      <c r="AS92" s="23"/>
      <c r="AT92" s="23"/>
      <c r="AU92" s="22"/>
      <c r="AV92" s="22"/>
      <c r="AW92" s="22"/>
      <c r="AX92" s="22"/>
    </row>
    <row r="93" spans="44:50" ht="12.75" customHeight="1">
      <c r="AR93" s="23"/>
      <c r="AS93" s="23"/>
      <c r="AT93" s="23"/>
      <c r="AU93" s="22"/>
      <c r="AV93" s="22"/>
      <c r="AW93" s="22"/>
      <c r="AX93" s="22"/>
    </row>
    <row r="94" spans="44:50" ht="12.75" customHeight="1">
      <c r="AR94" s="23"/>
      <c r="AS94" s="23"/>
      <c r="AT94" s="23"/>
      <c r="AU94" s="22"/>
      <c r="AV94" s="22"/>
      <c r="AW94" s="22"/>
      <c r="AX94" s="22"/>
    </row>
    <row r="95" spans="44:50" ht="12.75" customHeight="1">
      <c r="AR95" s="23"/>
      <c r="AS95" s="23"/>
      <c r="AT95" s="23"/>
      <c r="AU95" s="22"/>
      <c r="AV95" s="22"/>
      <c r="AW95" s="22"/>
      <c r="AX95" s="22"/>
    </row>
    <row r="96" spans="44:50" ht="12.75" customHeight="1">
      <c r="AR96" s="23"/>
      <c r="AS96" s="23"/>
      <c r="AT96" s="23"/>
      <c r="AU96" s="22"/>
      <c r="AV96" s="22"/>
      <c r="AW96" s="22"/>
      <c r="AX96" s="22"/>
    </row>
    <row r="97" spans="44:50" ht="12.75" customHeight="1">
      <c r="AR97" s="23"/>
      <c r="AS97" s="23"/>
      <c r="AT97" s="23"/>
      <c r="AU97" s="22"/>
      <c r="AV97" s="22"/>
      <c r="AW97" s="22"/>
      <c r="AX97" s="22"/>
    </row>
    <row r="98" spans="44:50" ht="12.75" customHeight="1">
      <c r="AR98" s="23"/>
      <c r="AS98" s="23"/>
      <c r="AT98" s="23"/>
      <c r="AU98" s="22"/>
      <c r="AV98" s="22"/>
      <c r="AW98" s="22"/>
      <c r="AX98" s="22"/>
    </row>
    <row r="99" spans="44:50" ht="12.75" customHeight="1">
      <c r="AR99" s="23"/>
      <c r="AS99" s="23"/>
      <c r="AT99" s="23"/>
      <c r="AU99" s="22"/>
      <c r="AV99" s="22"/>
      <c r="AW99" s="22"/>
      <c r="AX99" s="22"/>
    </row>
    <row r="100" spans="44:50" ht="12.75" customHeight="1">
      <c r="AR100" s="23"/>
      <c r="AS100" s="23"/>
      <c r="AT100" s="23"/>
      <c r="AU100" s="22"/>
      <c r="AV100" s="22"/>
      <c r="AW100" s="22"/>
      <c r="AX100" s="22"/>
    </row>
    <row r="101" spans="44:50" ht="12.75" customHeight="1">
      <c r="AR101" s="23"/>
      <c r="AS101" s="23"/>
      <c r="AT101" s="23"/>
      <c r="AU101" s="22"/>
      <c r="AV101" s="22"/>
      <c r="AW101" s="22"/>
      <c r="AX101" s="22"/>
    </row>
    <row r="102" spans="44:50" ht="12.75" customHeight="1">
      <c r="AR102" s="23"/>
      <c r="AS102" s="23"/>
      <c r="AT102" s="23"/>
      <c r="AU102" s="22"/>
      <c r="AV102" s="22"/>
      <c r="AW102" s="22"/>
      <c r="AX102" s="22"/>
    </row>
    <row r="103" spans="44:50" ht="12.75" customHeight="1">
      <c r="AR103" s="23"/>
      <c r="AS103" s="23"/>
      <c r="AT103" s="23"/>
      <c r="AU103" s="22"/>
      <c r="AV103" s="22"/>
      <c r="AW103" s="22"/>
      <c r="AX103" s="22"/>
    </row>
    <row r="104" spans="44:50" ht="12.75" customHeight="1">
      <c r="AR104" s="23"/>
      <c r="AS104" s="23"/>
      <c r="AT104" s="23"/>
      <c r="AU104" s="22"/>
      <c r="AV104" s="22"/>
      <c r="AW104" s="22"/>
      <c r="AX104" s="22"/>
    </row>
    <row r="105" spans="44:50" ht="12.75" customHeight="1">
      <c r="AR105" s="23"/>
      <c r="AS105" s="23"/>
      <c r="AT105" s="23"/>
      <c r="AU105" s="22"/>
      <c r="AV105" s="22"/>
      <c r="AW105" s="22"/>
      <c r="AX105" s="22"/>
    </row>
    <row r="106" spans="44:50" ht="12.75" customHeight="1">
      <c r="AR106" s="23"/>
      <c r="AS106" s="23"/>
      <c r="AT106" s="23"/>
      <c r="AU106" s="22"/>
      <c r="AV106" s="22"/>
      <c r="AW106" s="22"/>
      <c r="AX106" s="22"/>
    </row>
    <row r="107" spans="44:50" ht="12.75" customHeight="1">
      <c r="AR107" s="23"/>
      <c r="AS107" s="23"/>
      <c r="AT107" s="23"/>
      <c r="AU107" s="22"/>
      <c r="AV107" s="22"/>
      <c r="AW107" s="22"/>
      <c r="AX107" s="22"/>
    </row>
    <row r="108" spans="44:50" ht="12.75" customHeight="1">
      <c r="AR108" s="23"/>
      <c r="AS108" s="23"/>
      <c r="AT108" s="23"/>
      <c r="AU108" s="22"/>
      <c r="AV108" s="22"/>
      <c r="AW108" s="22"/>
      <c r="AX108" s="22"/>
    </row>
    <row r="109" spans="44:50" ht="12.75" customHeight="1">
      <c r="AR109" s="23"/>
      <c r="AS109" s="23"/>
      <c r="AT109" s="23"/>
      <c r="AU109" s="22"/>
      <c r="AV109" s="22"/>
      <c r="AW109" s="22"/>
      <c r="AX109" s="22"/>
    </row>
    <row r="110" spans="44:50" ht="12.75" customHeight="1">
      <c r="AR110" s="23"/>
      <c r="AS110" s="23"/>
      <c r="AT110" s="23"/>
      <c r="AU110" s="22"/>
      <c r="AV110" s="22"/>
      <c r="AW110" s="22"/>
      <c r="AX110" s="22"/>
    </row>
    <row r="111" spans="44:50" ht="12.75" customHeight="1">
      <c r="AR111" s="23"/>
      <c r="AS111" s="23"/>
      <c r="AT111" s="23"/>
      <c r="AU111" s="22"/>
      <c r="AV111" s="22"/>
      <c r="AW111" s="22"/>
      <c r="AX111" s="22"/>
    </row>
    <row r="112" spans="44:50" ht="12.75" customHeight="1">
      <c r="AR112" s="23"/>
      <c r="AS112" s="23"/>
      <c r="AT112" s="23"/>
      <c r="AU112" s="22"/>
      <c r="AV112" s="22"/>
      <c r="AW112" s="22"/>
      <c r="AX112" s="22"/>
    </row>
    <row r="113" spans="44:50" ht="12.75" customHeight="1">
      <c r="AR113" s="23"/>
      <c r="AS113" s="23"/>
      <c r="AT113" s="23"/>
      <c r="AU113" s="22"/>
      <c r="AV113" s="22"/>
      <c r="AW113" s="22"/>
      <c r="AX113" s="22"/>
    </row>
    <row r="114" spans="44:50" ht="12.75" customHeight="1">
      <c r="AR114" s="23"/>
      <c r="AS114" s="23"/>
      <c r="AT114" s="23"/>
      <c r="AU114" s="22"/>
      <c r="AV114" s="22"/>
      <c r="AW114" s="22"/>
      <c r="AX114" s="22"/>
    </row>
    <row r="115" spans="44:50" ht="12.75" customHeight="1">
      <c r="AR115" s="23"/>
      <c r="AS115" s="23"/>
      <c r="AT115" s="23"/>
      <c r="AU115" s="22"/>
      <c r="AV115" s="22"/>
      <c r="AW115" s="22"/>
      <c r="AX115" s="22"/>
    </row>
    <row r="116" spans="44:50" ht="12.75" customHeight="1">
      <c r="AR116" s="23"/>
      <c r="AS116" s="23"/>
      <c r="AT116" s="23"/>
      <c r="AU116" s="22"/>
      <c r="AV116" s="22"/>
      <c r="AW116" s="22"/>
      <c r="AX116" s="22"/>
    </row>
    <row r="117" spans="44:50" ht="12.75" customHeight="1">
      <c r="AR117" s="23"/>
      <c r="AS117" s="23"/>
      <c r="AT117" s="23"/>
      <c r="AU117" s="22"/>
      <c r="AV117" s="22"/>
      <c r="AW117" s="22"/>
      <c r="AX117" s="22"/>
    </row>
    <row r="118" spans="44:50" ht="12.75" customHeight="1">
      <c r="AR118" s="23"/>
      <c r="AS118" s="23"/>
      <c r="AT118" s="23"/>
      <c r="AU118" s="22"/>
      <c r="AV118" s="22"/>
      <c r="AW118" s="22"/>
      <c r="AX118" s="22"/>
    </row>
    <row r="119" spans="44:50" ht="12.75" customHeight="1">
      <c r="AR119" s="23"/>
      <c r="AS119" s="23"/>
      <c r="AT119" s="23"/>
      <c r="AU119" s="22"/>
      <c r="AV119" s="22"/>
      <c r="AW119" s="22"/>
      <c r="AX119" s="22"/>
    </row>
    <row r="120" spans="44:50" ht="12.75" customHeight="1">
      <c r="AR120" s="23"/>
      <c r="AS120" s="23"/>
      <c r="AT120" s="23"/>
      <c r="AU120" s="22"/>
      <c r="AV120" s="22"/>
      <c r="AW120" s="22"/>
      <c r="AX120" s="22"/>
    </row>
    <row r="121" spans="44:50" ht="12.75" customHeight="1">
      <c r="AR121" s="23"/>
      <c r="AS121" s="23"/>
      <c r="AT121" s="23"/>
      <c r="AU121" s="22"/>
      <c r="AV121" s="22"/>
      <c r="AW121" s="22"/>
      <c r="AX121" s="22"/>
    </row>
    <row r="122" spans="44:50" ht="12.75" customHeight="1">
      <c r="AR122" s="23"/>
      <c r="AS122" s="23"/>
      <c r="AT122" s="23"/>
      <c r="AU122" s="22"/>
      <c r="AV122" s="22"/>
      <c r="AW122" s="22"/>
      <c r="AX122" s="22"/>
    </row>
    <row r="123" spans="44:50" ht="12.75" customHeight="1">
      <c r="AR123" s="23"/>
      <c r="AS123" s="23"/>
      <c r="AT123" s="23"/>
      <c r="AU123" s="22"/>
      <c r="AV123" s="22"/>
      <c r="AW123" s="22"/>
      <c r="AX123" s="22"/>
    </row>
    <row r="124" spans="44:50" ht="12.75" customHeight="1">
      <c r="AR124" s="23"/>
      <c r="AS124" s="23"/>
      <c r="AT124" s="23"/>
      <c r="AU124" s="22"/>
      <c r="AV124" s="22"/>
      <c r="AW124" s="22"/>
      <c r="AX124" s="22"/>
    </row>
    <row r="125" spans="44:50" ht="12.75" customHeight="1">
      <c r="AR125" s="23"/>
      <c r="AS125" s="23"/>
      <c r="AT125" s="23"/>
      <c r="AU125" s="22"/>
      <c r="AV125" s="22"/>
      <c r="AW125" s="22"/>
      <c r="AX125" s="22"/>
    </row>
    <row r="126" spans="44:50" ht="12.75" customHeight="1">
      <c r="AR126" s="23"/>
      <c r="AS126" s="23"/>
      <c r="AT126" s="23"/>
      <c r="AU126" s="22"/>
      <c r="AV126" s="22"/>
      <c r="AW126" s="22"/>
      <c r="AX126" s="22"/>
    </row>
    <row r="127" spans="44:50" ht="12.75" customHeight="1">
      <c r="AR127" s="23"/>
      <c r="AS127" s="23"/>
      <c r="AT127" s="23"/>
      <c r="AU127" s="22"/>
      <c r="AV127" s="22"/>
      <c r="AW127" s="22"/>
      <c r="AX127" s="22"/>
    </row>
    <row r="128" spans="44:50" ht="12.75" customHeight="1">
      <c r="AR128" s="23"/>
      <c r="AS128" s="23"/>
      <c r="AT128" s="23"/>
      <c r="AU128" s="22"/>
      <c r="AV128" s="22"/>
      <c r="AW128" s="22"/>
      <c r="AX128" s="22"/>
    </row>
    <row r="129" spans="44:73" ht="12.75" customHeight="1">
      <c r="AR129" s="23"/>
      <c r="AS129" s="23"/>
      <c r="AT129" s="23"/>
      <c r="AU129" s="22"/>
      <c r="AV129" s="22"/>
      <c r="AW129" s="22"/>
      <c r="AX129" s="22"/>
    </row>
    <row r="130" spans="44:73" ht="12.75" customHeight="1">
      <c r="AR130" s="23"/>
      <c r="AS130" s="23"/>
      <c r="AT130" s="23"/>
      <c r="AU130" s="22"/>
      <c r="AV130" s="22"/>
      <c r="AW130" s="22"/>
      <c r="AX130" s="22"/>
    </row>
    <row r="131" spans="44:73" ht="12.75" customHeight="1">
      <c r="AR131" s="23"/>
      <c r="AS131" s="23"/>
      <c r="AT131" s="23"/>
      <c r="AU131" s="22"/>
      <c r="AV131" s="22"/>
      <c r="AW131" s="22"/>
      <c r="AX131" s="22"/>
    </row>
    <row r="132" spans="44:73" ht="12.75" customHeight="1">
      <c r="AR132" s="23"/>
      <c r="AS132" s="23"/>
      <c r="AT132" s="23"/>
      <c r="AU132" s="22"/>
      <c r="AV132" s="22"/>
      <c r="AW132" s="22"/>
      <c r="AX132" s="22"/>
    </row>
    <row r="133" spans="44:73" ht="12.75" customHeight="1">
      <c r="AR133" s="23"/>
      <c r="AS133" s="23"/>
      <c r="AT133" s="23"/>
      <c r="AU133" s="22"/>
      <c r="AV133" s="22"/>
      <c r="AW133" s="22"/>
      <c r="AX133" s="22"/>
    </row>
    <row r="134" spans="44:73" ht="12.75" customHeight="1">
      <c r="AR134" s="23"/>
      <c r="AS134" s="23"/>
      <c r="AT134" s="23"/>
      <c r="AU134" s="22"/>
      <c r="AV134" s="22"/>
      <c r="AW134" s="22"/>
      <c r="AX134" s="22"/>
    </row>
    <row r="135" spans="44:73" ht="12.75" customHeight="1">
      <c r="AR135" s="23"/>
      <c r="AS135" s="23"/>
      <c r="AT135" s="23"/>
      <c r="AU135" s="22"/>
      <c r="AV135" s="22"/>
      <c r="AW135" s="22"/>
      <c r="AX135" s="22"/>
    </row>
    <row r="136" spans="44:73" ht="12.75" customHeight="1">
      <c r="AR136" s="23"/>
      <c r="AS136" s="23"/>
      <c r="AT136" s="23"/>
      <c r="AU136" s="22"/>
      <c r="AV136" s="22"/>
      <c r="AW136" s="22"/>
      <c r="AX136" s="22"/>
    </row>
    <row r="137" spans="44:73" ht="12.75" customHeight="1">
      <c r="AR137" s="23"/>
      <c r="AS137" s="23"/>
      <c r="AT137" s="23"/>
      <c r="AU137" s="22"/>
      <c r="AV137" s="22"/>
      <c r="AW137" s="22"/>
      <c r="AX137" s="22"/>
    </row>
    <row r="138" spans="44:73" ht="12.75" customHeight="1">
      <c r="AR138" s="23"/>
      <c r="AS138" s="23"/>
      <c r="AT138" s="23"/>
      <c r="AU138" s="22"/>
      <c r="AV138" s="22"/>
      <c r="AW138" s="22"/>
      <c r="AX138" s="22"/>
      <c r="BU138" s="22"/>
    </row>
    <row r="139" spans="44:73" ht="12.75" customHeight="1">
      <c r="AR139" s="23"/>
      <c r="AS139" s="23"/>
      <c r="AT139" s="23"/>
      <c r="AU139" s="22"/>
      <c r="AV139" s="22"/>
      <c r="AW139" s="22"/>
      <c r="AX139" s="22"/>
    </row>
    <row r="140" spans="44:73" ht="12.75" customHeight="1">
      <c r="AR140" s="23"/>
      <c r="AS140" s="23"/>
      <c r="AT140" s="23"/>
      <c r="AU140" s="22"/>
      <c r="AV140" s="22"/>
      <c r="AW140" s="22"/>
      <c r="AX140" s="22"/>
    </row>
    <row r="141" spans="44:73" ht="12.75" customHeight="1">
      <c r="AR141" s="23"/>
      <c r="AS141" s="23"/>
      <c r="AT141" s="23"/>
      <c r="AU141" s="22"/>
      <c r="AV141" s="22"/>
      <c r="AW141" s="22"/>
      <c r="AX141" s="22"/>
    </row>
    <row r="142" spans="44:73" ht="12.75" customHeight="1">
      <c r="AR142" s="23"/>
      <c r="AS142" s="23"/>
      <c r="AT142" s="23"/>
      <c r="AU142" s="22"/>
      <c r="AV142" s="22"/>
      <c r="AW142" s="22"/>
      <c r="AX142" s="22"/>
    </row>
    <row r="143" spans="44:73" ht="12.75" customHeight="1">
      <c r="AR143" s="23"/>
      <c r="AS143" s="23"/>
      <c r="AT143" s="23"/>
      <c r="AU143" s="22"/>
      <c r="AV143" s="22"/>
      <c r="AW143" s="22"/>
      <c r="AX143" s="22"/>
    </row>
    <row r="144" spans="44:73" ht="12.75" customHeight="1">
      <c r="AR144" s="23"/>
      <c r="AS144" s="23"/>
      <c r="AT144" s="23"/>
      <c r="AU144" s="22"/>
      <c r="AV144" s="22"/>
      <c r="AW144" s="22"/>
      <c r="AX144" s="22"/>
    </row>
    <row r="145" spans="44:50" ht="12.75" customHeight="1">
      <c r="AR145" s="23"/>
      <c r="AS145" s="23"/>
      <c r="AT145" s="23"/>
      <c r="AU145" s="22"/>
      <c r="AV145" s="22"/>
      <c r="AW145" s="22"/>
      <c r="AX145" s="22"/>
    </row>
    <row r="146" spans="44:50" ht="12.75" customHeight="1">
      <c r="AR146" s="23"/>
      <c r="AS146" s="23"/>
      <c r="AT146" s="23"/>
      <c r="AU146" s="22"/>
      <c r="AV146" s="22"/>
      <c r="AW146" s="22"/>
      <c r="AX146" s="22"/>
    </row>
    <row r="147" spans="44:50" ht="12.75" customHeight="1">
      <c r="AR147" s="23"/>
      <c r="AS147" s="23"/>
      <c r="AT147" s="23"/>
      <c r="AU147" s="22"/>
      <c r="AV147" s="22"/>
      <c r="AW147" s="22"/>
      <c r="AX147" s="22"/>
    </row>
    <row r="148" spans="44:50" ht="12.75" customHeight="1">
      <c r="AR148" s="23"/>
      <c r="AS148" s="23"/>
      <c r="AT148" s="23"/>
      <c r="AU148" s="22"/>
      <c r="AV148" s="22"/>
      <c r="AW148" s="22"/>
      <c r="AX148" s="22"/>
    </row>
    <row r="149" spans="44:50" ht="12.75" customHeight="1">
      <c r="AR149" s="23"/>
      <c r="AS149" s="23"/>
      <c r="AT149" s="23"/>
      <c r="AU149" s="22"/>
      <c r="AV149" s="22"/>
      <c r="AW149" s="22"/>
      <c r="AX149" s="22"/>
    </row>
    <row r="150" spans="44:50" ht="12.75" customHeight="1">
      <c r="AR150" s="23"/>
      <c r="AS150" s="23"/>
      <c r="AT150" s="23"/>
      <c r="AU150" s="22"/>
      <c r="AV150" s="22"/>
      <c r="AW150" s="22"/>
      <c r="AX150" s="22"/>
    </row>
    <row r="151" spans="44:50" ht="12.75" customHeight="1">
      <c r="AR151" s="23"/>
      <c r="AS151" s="23"/>
      <c r="AT151" s="23"/>
      <c r="AU151" s="22"/>
      <c r="AV151" s="22"/>
      <c r="AW151" s="22"/>
      <c r="AX151" s="22"/>
    </row>
    <row r="152" spans="44:50" ht="12.75" customHeight="1">
      <c r="AR152" s="23"/>
      <c r="AS152" s="23"/>
      <c r="AT152" s="23"/>
      <c r="AU152" s="22"/>
      <c r="AV152" s="22"/>
      <c r="AW152" s="22"/>
      <c r="AX152" s="22"/>
    </row>
    <row r="153" spans="44:50" ht="12.75" customHeight="1">
      <c r="AR153" s="23"/>
      <c r="AS153" s="23"/>
      <c r="AT153" s="23"/>
      <c r="AU153" s="22"/>
      <c r="AV153" s="22"/>
      <c r="AW153" s="22"/>
      <c r="AX153" s="22"/>
    </row>
    <row r="154" spans="44:50" ht="12.75" customHeight="1">
      <c r="AR154" s="23"/>
      <c r="AS154" s="23"/>
      <c r="AT154" s="23"/>
      <c r="AU154" s="22"/>
      <c r="AV154" s="22"/>
      <c r="AW154" s="22"/>
      <c r="AX154" s="22"/>
    </row>
    <row r="155" spans="44:50" ht="12.75" customHeight="1">
      <c r="AR155" s="23"/>
      <c r="AS155" s="23"/>
      <c r="AT155" s="23"/>
      <c r="AU155" s="22"/>
      <c r="AV155" s="22"/>
      <c r="AW155" s="22"/>
      <c r="AX155" s="22"/>
    </row>
    <row r="156" spans="44:50" ht="12.75" customHeight="1">
      <c r="AR156" s="23"/>
      <c r="AS156" s="23"/>
      <c r="AT156" s="23"/>
      <c r="AU156" s="22"/>
      <c r="AV156" s="22"/>
      <c r="AW156" s="22"/>
      <c r="AX156" s="22"/>
    </row>
    <row r="157" spans="44:50" ht="12.75" customHeight="1">
      <c r="AR157" s="23"/>
      <c r="AS157" s="23"/>
      <c r="AT157" s="23"/>
      <c r="AU157" s="22"/>
      <c r="AV157" s="22"/>
      <c r="AW157" s="22"/>
      <c r="AX157" s="22"/>
    </row>
    <row r="158" spans="44:50" ht="12.75" customHeight="1">
      <c r="AR158" s="23"/>
      <c r="AS158" s="23"/>
      <c r="AT158" s="23"/>
      <c r="AU158" s="22"/>
      <c r="AV158" s="22"/>
      <c r="AW158" s="22"/>
      <c r="AX158" s="22"/>
    </row>
    <row r="159" spans="44:50" ht="12.75" customHeight="1">
      <c r="AR159" s="23"/>
      <c r="AS159" s="23"/>
      <c r="AT159" s="23"/>
      <c r="AU159" s="22"/>
      <c r="AV159" s="22"/>
      <c r="AW159" s="22"/>
      <c r="AX159" s="22"/>
    </row>
    <row r="160" spans="44:50" ht="12.75" customHeight="1">
      <c r="AR160" s="23"/>
      <c r="AS160" s="23"/>
      <c r="AT160" s="23"/>
      <c r="AU160" s="22"/>
      <c r="AV160" s="22"/>
      <c r="AW160" s="22"/>
      <c r="AX160" s="22"/>
    </row>
    <row r="161" spans="44:50" ht="12.75" customHeight="1">
      <c r="AR161" s="23"/>
      <c r="AS161" s="23"/>
      <c r="AT161" s="23"/>
      <c r="AU161" s="22"/>
      <c r="AV161" s="22"/>
      <c r="AW161" s="22"/>
      <c r="AX161" s="22"/>
    </row>
    <row r="162" spans="44:50" ht="12.75" customHeight="1">
      <c r="AR162" s="23"/>
      <c r="AS162" s="23"/>
      <c r="AT162" s="23"/>
      <c r="AU162" s="22"/>
      <c r="AV162" s="22"/>
      <c r="AW162" s="22"/>
      <c r="AX162" s="22"/>
    </row>
    <row r="163" spans="44:50" ht="12.75" customHeight="1">
      <c r="AR163" s="23"/>
      <c r="AS163" s="23"/>
      <c r="AT163" s="23"/>
      <c r="AU163" s="22"/>
      <c r="AV163" s="22"/>
      <c r="AW163" s="22"/>
      <c r="AX163" s="22"/>
    </row>
    <row r="164" spans="44:50" ht="12.75" customHeight="1">
      <c r="AR164" s="23"/>
      <c r="AS164" s="23"/>
      <c r="AT164" s="23"/>
      <c r="AU164" s="22"/>
      <c r="AV164" s="22"/>
      <c r="AW164" s="22"/>
      <c r="AX164" s="22"/>
    </row>
    <row r="165" spans="44:50" ht="12.75" customHeight="1">
      <c r="AR165" s="23"/>
      <c r="AS165" s="23"/>
      <c r="AT165" s="23"/>
      <c r="AU165" s="22"/>
      <c r="AV165" s="22"/>
      <c r="AW165" s="22"/>
      <c r="AX165" s="22"/>
    </row>
    <row r="166" spans="44:50" ht="12.75" customHeight="1">
      <c r="AR166" s="23"/>
      <c r="AS166" s="23"/>
      <c r="AT166" s="23"/>
      <c r="AU166" s="22"/>
      <c r="AV166" s="22"/>
      <c r="AW166" s="22"/>
      <c r="AX166" s="22"/>
    </row>
    <row r="167" spans="44:50" ht="12.75" customHeight="1">
      <c r="AR167" s="23"/>
      <c r="AS167" s="23"/>
      <c r="AT167" s="23"/>
      <c r="AU167" s="22"/>
      <c r="AV167" s="22"/>
      <c r="AW167" s="22"/>
      <c r="AX167" s="22"/>
    </row>
    <row r="168" spans="44:50" ht="12.75" customHeight="1">
      <c r="AR168" s="23"/>
      <c r="AS168" s="23"/>
      <c r="AT168" s="23"/>
      <c r="AU168" s="22"/>
      <c r="AV168" s="22"/>
      <c r="AW168" s="22"/>
      <c r="AX168" s="22"/>
    </row>
    <row r="169" spans="44:50" ht="12.75" customHeight="1">
      <c r="AR169" s="23"/>
      <c r="AS169" s="23"/>
      <c r="AT169" s="23"/>
      <c r="AU169" s="22"/>
      <c r="AV169" s="22"/>
      <c r="AW169" s="22"/>
      <c r="AX169" s="22"/>
    </row>
    <row r="170" spans="44:50" ht="12.75" customHeight="1">
      <c r="AR170" s="23"/>
      <c r="AS170" s="23"/>
      <c r="AT170" s="23"/>
      <c r="AU170" s="22"/>
      <c r="AV170" s="22"/>
      <c r="AW170" s="22"/>
      <c r="AX170" s="22"/>
    </row>
    <row r="171" spans="44:50" ht="12.75" customHeight="1">
      <c r="AR171" s="23"/>
      <c r="AS171" s="23"/>
      <c r="AT171" s="23"/>
      <c r="AU171" s="22"/>
      <c r="AV171" s="22"/>
      <c r="AW171" s="22"/>
      <c r="AX171" s="22"/>
    </row>
    <row r="172" spans="44:50" ht="12.75" customHeight="1">
      <c r="AR172" s="23"/>
      <c r="AS172" s="23"/>
      <c r="AT172" s="23"/>
      <c r="AU172" s="22"/>
      <c r="AV172" s="22"/>
      <c r="AW172" s="22"/>
      <c r="AX172" s="22"/>
    </row>
    <row r="173" spans="44:50" ht="12.75" customHeight="1">
      <c r="AR173" s="23"/>
      <c r="AS173" s="23"/>
      <c r="AT173" s="23"/>
      <c r="AU173" s="22"/>
      <c r="AV173" s="22"/>
      <c r="AW173" s="22"/>
      <c r="AX173" s="22"/>
    </row>
    <row r="174" spans="44:50" ht="12.75" customHeight="1">
      <c r="AR174" s="23"/>
      <c r="AS174" s="23"/>
      <c r="AT174" s="23"/>
      <c r="AU174" s="22"/>
      <c r="AV174" s="22"/>
      <c r="AW174" s="22"/>
      <c r="AX174" s="22"/>
    </row>
    <row r="175" spans="44:50" ht="12.75" customHeight="1">
      <c r="AR175" s="23"/>
      <c r="AS175" s="23"/>
      <c r="AT175" s="23"/>
      <c r="AU175" s="22"/>
      <c r="AV175" s="22"/>
      <c r="AW175" s="22"/>
      <c r="AX175" s="22"/>
    </row>
    <row r="176" spans="44:50" ht="12.75" customHeight="1">
      <c r="AR176" s="23"/>
      <c r="AS176" s="23"/>
      <c r="AT176" s="23"/>
      <c r="AU176" s="22"/>
      <c r="AV176" s="22"/>
      <c r="AW176" s="22"/>
      <c r="AX176" s="22"/>
    </row>
    <row r="177" spans="44:50" ht="12.75" customHeight="1">
      <c r="AR177" s="23"/>
      <c r="AS177" s="23"/>
      <c r="AT177" s="23"/>
      <c r="AU177" s="22"/>
      <c r="AV177" s="22"/>
      <c r="AW177" s="22"/>
      <c r="AX177" s="22"/>
    </row>
    <row r="178" spans="44:50" ht="12.75" customHeight="1">
      <c r="AR178" s="23"/>
      <c r="AS178" s="23"/>
      <c r="AT178" s="23"/>
      <c r="AU178" s="22"/>
      <c r="AV178" s="22"/>
      <c r="AW178" s="22"/>
      <c r="AX178" s="22"/>
    </row>
    <row r="179" spans="44:50" ht="12.75" customHeight="1">
      <c r="AR179" s="23"/>
      <c r="AS179" s="23"/>
      <c r="AT179" s="23"/>
      <c r="AU179" s="22"/>
      <c r="AV179" s="22"/>
      <c r="AW179" s="22"/>
      <c r="AX179" s="22"/>
    </row>
    <row r="180" spans="44:50" ht="12.75" customHeight="1">
      <c r="AR180" s="23"/>
      <c r="AS180" s="23"/>
      <c r="AT180" s="23"/>
      <c r="AU180" s="22"/>
      <c r="AV180" s="22"/>
      <c r="AW180" s="22"/>
      <c r="AX180" s="22"/>
    </row>
    <row r="181" spans="44:50" ht="12.75" customHeight="1">
      <c r="AR181" s="23"/>
      <c r="AS181" s="23"/>
      <c r="AT181" s="23"/>
      <c r="AU181" s="22"/>
      <c r="AV181" s="22"/>
      <c r="AW181" s="22"/>
      <c r="AX181" s="22"/>
    </row>
    <row r="182" spans="44:50" ht="12.75" customHeight="1">
      <c r="AR182" s="23"/>
      <c r="AS182" s="23"/>
      <c r="AT182" s="23"/>
      <c r="AU182" s="22"/>
      <c r="AV182" s="22"/>
      <c r="AW182" s="22"/>
      <c r="AX182" s="22"/>
    </row>
    <row r="183" spans="44:50" ht="12.75" customHeight="1">
      <c r="AR183" s="23"/>
      <c r="AS183" s="23"/>
      <c r="AT183" s="23"/>
      <c r="AU183" s="22"/>
      <c r="AV183" s="22"/>
      <c r="AW183" s="22"/>
      <c r="AX183" s="22"/>
    </row>
    <row r="184" spans="44:50" ht="12.75" customHeight="1">
      <c r="AR184" s="23"/>
      <c r="AS184" s="23"/>
      <c r="AT184" s="23"/>
      <c r="AU184" s="22"/>
      <c r="AV184" s="22"/>
      <c r="AW184" s="22"/>
      <c r="AX184" s="22"/>
    </row>
    <row r="185" spans="44:50" ht="12.75" customHeight="1">
      <c r="AR185" s="23"/>
      <c r="AS185" s="23"/>
      <c r="AT185" s="23"/>
      <c r="AU185" s="22"/>
      <c r="AV185" s="22"/>
      <c r="AW185" s="22"/>
      <c r="AX185" s="22"/>
    </row>
    <row r="186" spans="44:50" ht="12.75" customHeight="1">
      <c r="AR186" s="23"/>
      <c r="AS186" s="23"/>
      <c r="AT186" s="23"/>
      <c r="AU186" s="22"/>
      <c r="AV186" s="22"/>
      <c r="AW186" s="22"/>
      <c r="AX186" s="22"/>
    </row>
    <row r="187" spans="44:50" ht="12.75" customHeight="1">
      <c r="AR187" s="23"/>
      <c r="AS187" s="23"/>
      <c r="AT187" s="23"/>
      <c r="AU187" s="22"/>
      <c r="AV187" s="22"/>
      <c r="AW187" s="22"/>
      <c r="AX187" s="22"/>
    </row>
    <row r="188" spans="44:50" ht="12.75" customHeight="1">
      <c r="AR188" s="23"/>
      <c r="AS188" s="23"/>
      <c r="AT188" s="23"/>
      <c r="AU188" s="22"/>
      <c r="AV188" s="22"/>
      <c r="AW188" s="22"/>
      <c r="AX188" s="22"/>
    </row>
    <row r="189" spans="44:50" ht="12.75" customHeight="1">
      <c r="AW189" s="22"/>
      <c r="AX189" s="22"/>
    </row>
    <row r="190" spans="44:50" ht="12.75" customHeight="1">
      <c r="AW190" s="22"/>
      <c r="AX190" s="22"/>
    </row>
  </sheetData>
  <sheetProtection sheet="1" objects="1" scenarios="1" selectLockedCells="1"/>
  <mergeCells count="180">
    <mergeCell ref="AA7:AD9"/>
    <mergeCell ref="AE7:AH9"/>
    <mergeCell ref="AI7:AL9"/>
    <mergeCell ref="CX10:DA12"/>
    <mergeCell ref="DB10:DE12"/>
    <mergeCell ref="AM10:AP12"/>
    <mergeCell ref="CJ10:CM12"/>
    <mergeCell ref="CN10:CQ12"/>
    <mergeCell ref="CR10:CU12"/>
    <mergeCell ref="CR7:CU9"/>
    <mergeCell ref="CX7:DA9"/>
    <mergeCell ref="DB7:DE9"/>
    <mergeCell ref="EW7:FH15"/>
    <mergeCell ref="FJ7:FU15"/>
    <mergeCell ref="G10:J12"/>
    <mergeCell ref="K10:N12"/>
    <mergeCell ref="O10:R12"/>
    <mergeCell ref="S10:V12"/>
    <mergeCell ref="W10:Z12"/>
    <mergeCell ref="AA10:AD12"/>
    <mergeCell ref="AE10:AH12"/>
    <mergeCell ref="AI10:AL12"/>
    <mergeCell ref="DF7:DI9"/>
    <mergeCell ref="DL7:DO9"/>
    <mergeCell ref="DP7:DS9"/>
    <mergeCell ref="DT7:DW9"/>
    <mergeCell ref="DY7:EJ15"/>
    <mergeCell ref="EK7:EV15"/>
    <mergeCell ref="DF10:DI12"/>
    <mergeCell ref="DL10:DO12"/>
    <mergeCell ref="DP10:DS12"/>
    <mergeCell ref="DT10:DW12"/>
    <mergeCell ref="AM7:AP9"/>
    <mergeCell ref="CJ7:CM9"/>
    <mergeCell ref="K13:N15"/>
    <mergeCell ref="O13:R15"/>
    <mergeCell ref="DT13:DW15"/>
    <mergeCell ref="CX13:DA15"/>
    <mergeCell ref="DB13:DE15"/>
    <mergeCell ref="DF13:DI15"/>
    <mergeCell ref="DL13:DO15"/>
    <mergeCell ref="DP13:DS15"/>
    <mergeCell ref="G16:J18"/>
    <mergeCell ref="K16:N18"/>
    <mergeCell ref="O16:R18"/>
    <mergeCell ref="S16:V18"/>
    <mergeCell ref="W16:Z18"/>
    <mergeCell ref="AA16:AD18"/>
    <mergeCell ref="AE16:AH18"/>
    <mergeCell ref="AI16:AL18"/>
    <mergeCell ref="CR13:CU15"/>
    <mergeCell ref="AE13:AH15"/>
    <mergeCell ref="AI13:AL15"/>
    <mergeCell ref="AM13:AP15"/>
    <mergeCell ref="AW16:BN17"/>
    <mergeCell ref="CJ13:CM15"/>
    <mergeCell ref="CN13:CQ15"/>
    <mergeCell ref="G13:J15"/>
    <mergeCell ref="BA8:BK13"/>
    <mergeCell ref="G7:J9"/>
    <mergeCell ref="CR16:CU18"/>
    <mergeCell ref="EK16:EV24"/>
    <mergeCell ref="EW16:FH24"/>
    <mergeCell ref="G19:J21"/>
    <mergeCell ref="K19:N21"/>
    <mergeCell ref="O19:R21"/>
    <mergeCell ref="S19:V21"/>
    <mergeCell ref="W19:Z21"/>
    <mergeCell ref="AA19:AD21"/>
    <mergeCell ref="DB16:DE18"/>
    <mergeCell ref="DF16:DI18"/>
    <mergeCell ref="DL16:DO18"/>
    <mergeCell ref="DP16:DS18"/>
    <mergeCell ref="DT16:DW18"/>
    <mergeCell ref="DY16:EJ24"/>
    <mergeCell ref="DT19:DW21"/>
    <mergeCell ref="DP22:DS24"/>
    <mergeCell ref="DT22:DW24"/>
    <mergeCell ref="AM16:AP18"/>
    <mergeCell ref="CX16:DA18"/>
    <mergeCell ref="DP19:DS21"/>
    <mergeCell ref="AE19:AH21"/>
    <mergeCell ref="AI19:AL21"/>
    <mergeCell ref="AM19:AP21"/>
    <mergeCell ref="DF19:DI21"/>
    <mergeCell ref="DL19:DO21"/>
    <mergeCell ref="G22:J24"/>
    <mergeCell ref="K22:N24"/>
    <mergeCell ref="O22:R24"/>
    <mergeCell ref="S22:V24"/>
    <mergeCell ref="W22:Z24"/>
    <mergeCell ref="AA22:AD24"/>
    <mergeCell ref="CR19:CU21"/>
    <mergeCell ref="CX19:DA21"/>
    <mergeCell ref="DB19:DE21"/>
    <mergeCell ref="DF22:DI24"/>
    <mergeCell ref="CJ19:CM21"/>
    <mergeCell ref="DL22:DO24"/>
    <mergeCell ref="AE22:AH24"/>
    <mergeCell ref="AI22:AL24"/>
    <mergeCell ref="AM22:AP24"/>
    <mergeCell ref="CJ22:CM24"/>
    <mergeCell ref="O25:R27"/>
    <mergeCell ref="S25:V27"/>
    <mergeCell ref="W25:Z27"/>
    <mergeCell ref="AA25:AD27"/>
    <mergeCell ref="CN22:CQ24"/>
    <mergeCell ref="CR22:CU24"/>
    <mergeCell ref="CX22:DA24"/>
    <mergeCell ref="DB22:DE24"/>
    <mergeCell ref="CR25:CU27"/>
    <mergeCell ref="AA31:AD33"/>
    <mergeCell ref="AE31:AH33"/>
    <mergeCell ref="AI31:AL33"/>
    <mergeCell ref="AM31:AP33"/>
    <mergeCell ref="CJ28:CM30"/>
    <mergeCell ref="AQ8:AR34"/>
    <mergeCell ref="I34:AP34"/>
    <mergeCell ref="CJ16:CM18"/>
    <mergeCell ref="CN16:CQ18"/>
    <mergeCell ref="CN7:CQ9"/>
    <mergeCell ref="BA6:BK7"/>
    <mergeCell ref="K7:N9"/>
    <mergeCell ref="CJ25:CM27"/>
    <mergeCell ref="CN25:CQ27"/>
    <mergeCell ref="AE25:AH27"/>
    <mergeCell ref="AI25:AL27"/>
    <mergeCell ref="AM25:AP27"/>
    <mergeCell ref="CN19:CQ21"/>
    <mergeCell ref="S13:V15"/>
    <mergeCell ref="W13:Z15"/>
    <mergeCell ref="AA13:AD15"/>
    <mergeCell ref="O7:R9"/>
    <mergeCell ref="S7:V9"/>
    <mergeCell ref="W7:Z9"/>
    <mergeCell ref="AE28:AH30"/>
    <mergeCell ref="CX25:DA27"/>
    <mergeCell ref="DB25:DE27"/>
    <mergeCell ref="DF25:DI27"/>
    <mergeCell ref="DL25:DO27"/>
    <mergeCell ref="DF31:DI33"/>
    <mergeCell ref="DL31:DO33"/>
    <mergeCell ref="DP31:DS33"/>
    <mergeCell ref="DT31:DW33"/>
    <mergeCell ref="CN28:CQ30"/>
    <mergeCell ref="CJ31:CM33"/>
    <mergeCell ref="CN31:CQ33"/>
    <mergeCell ref="CR31:CU33"/>
    <mergeCell ref="CX31:DA33"/>
    <mergeCell ref="DB31:DE33"/>
    <mergeCell ref="DT28:DW30"/>
    <mergeCell ref="DP28:DS30"/>
    <mergeCell ref="DL28:DO30"/>
    <mergeCell ref="DF28:DI30"/>
    <mergeCell ref="DB28:DE30"/>
    <mergeCell ref="CX28:DA30"/>
    <mergeCell ref="EK25:EV33"/>
    <mergeCell ref="DY25:EJ33"/>
    <mergeCell ref="EW25:FH33"/>
    <mergeCell ref="DP25:DS27"/>
    <mergeCell ref="DT25:DW27"/>
    <mergeCell ref="GA3:GC4"/>
    <mergeCell ref="GD3:GI4"/>
    <mergeCell ref="AB2:BB4"/>
    <mergeCell ref="G25:J27"/>
    <mergeCell ref="K25:N27"/>
    <mergeCell ref="G31:J33"/>
    <mergeCell ref="K31:N33"/>
    <mergeCell ref="O31:R33"/>
    <mergeCell ref="S31:V33"/>
    <mergeCell ref="W31:Z33"/>
    <mergeCell ref="AI28:AL30"/>
    <mergeCell ref="AM28:AP30"/>
    <mergeCell ref="CR28:CU30"/>
    <mergeCell ref="G28:J30"/>
    <mergeCell ref="K28:N30"/>
    <mergeCell ref="O28:R30"/>
    <mergeCell ref="S28:V30"/>
    <mergeCell ref="W28:Z30"/>
    <mergeCell ref="AA28:AD30"/>
  </mergeCells>
  <conditionalFormatting sqref="BO26">
    <cfRule type="cellIs" dxfId="187" priority="12" operator="equal">
      <formula>"ระดับต่อไป"</formula>
    </cfRule>
  </conditionalFormatting>
  <conditionalFormatting sqref="AM25:AP27 AE16:AH18 AI13:AL15 S31:V33 W10:Z12 AA22:AD24 O28:R30 K19:N21 G7:J9">
    <cfRule type="cellIs" dxfId="186" priority="10" operator="equal">
      <formula>5</formula>
    </cfRule>
  </conditionalFormatting>
  <conditionalFormatting sqref="W25:Z27 O16:R18 K7:N9">
    <cfRule type="cellIs" dxfId="185" priority="9" operator="equal">
      <formula>4</formula>
    </cfRule>
  </conditionalFormatting>
  <conditionalFormatting sqref="AE25:AH27 S7:V9 K28:N30 G10:J12">
    <cfRule type="cellIs" dxfId="184" priority="8" operator="equal">
      <formula>3</formula>
    </cfRule>
  </conditionalFormatting>
  <conditionalFormatting sqref="AM28:AP30 AA16:AD18 S13:V15 O25:R27 G22:J24 K10:N12">
    <cfRule type="cellIs" dxfId="183" priority="7" operator="equal">
      <formula>1</formula>
    </cfRule>
  </conditionalFormatting>
  <conditionalFormatting sqref="AE31:AH33 AM19:AP21 AI7:AL9 AA28:AD30 S16:V18 G25:J27 O10:R12">
    <cfRule type="cellIs" dxfId="182" priority="6" operator="equal">
      <formula>9</formula>
    </cfRule>
  </conditionalFormatting>
  <conditionalFormatting sqref="AI22:AL24 AM10:AP12 S25:V27 W19:Z21 AA7:AD9">
    <cfRule type="cellIs" dxfId="181" priority="5" operator="equal">
      <formula>2</formula>
    </cfRule>
  </conditionalFormatting>
  <conditionalFormatting sqref="AM31:AP33 AE19:AH21 AI10:AL12 W28:Z30 S22:V24 AA13:AD15 G16:J18">
    <cfRule type="cellIs" dxfId="180" priority="4" operator="equal">
      <formula>8</formula>
    </cfRule>
  </conditionalFormatting>
  <conditionalFormatting sqref="AI28:AL30 AM16:AP18 AE10:AH12 S19:V21 G31:J33 O22:R24 K13:N15">
    <cfRule type="cellIs" dxfId="179" priority="3" operator="equal">
      <formula>6</formula>
    </cfRule>
  </conditionalFormatting>
  <conditionalFormatting sqref="AM7:AP9 G19:J21">
    <cfRule type="cellIs" dxfId="178" priority="2" operator="equal">
      <formula>7</formula>
    </cfRule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F1:GV190"/>
  <sheetViews>
    <sheetView showGridLines="0" showRowColHeaders="0" workbookViewId="0">
      <pane xSplit="200" ySplit="53" topLeftCell="GS54" activePane="bottomRight" state="frozen"/>
      <selection pane="topRight" activeCell="GS1" sqref="GS1"/>
      <selection pane="bottomLeft" activeCell="A54" sqref="A54"/>
      <selection pane="bottomRight" activeCell="GS54" sqref="GS54"/>
    </sheetView>
  </sheetViews>
  <sheetFormatPr defaultColWidth="1.625" defaultRowHeight="12.75" customHeight="1"/>
  <cols>
    <col min="1" max="42" width="1.625" style="20"/>
    <col min="43" max="44" width="0.875" style="31" customWidth="1"/>
    <col min="45" max="45" width="0.75" style="31" customWidth="1"/>
    <col min="46" max="46" width="0.875" style="31" customWidth="1"/>
    <col min="47" max="47" width="0.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7" width="1.625" style="20" customWidth="1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4" ht="12.75" customHeight="1" thickBot="1"/>
    <row r="2" spans="6:204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4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4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4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4" ht="12.75" customHeight="1" thickBot="1">
      <c r="AP6" s="21"/>
      <c r="AQ6" s="23"/>
      <c r="AR6" s="23"/>
      <c r="AS6" s="23"/>
      <c r="AT6" s="23"/>
      <c r="AU6" s="23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4" ht="12" customHeight="1" thickTop="1" thickBot="1">
      <c r="G7" s="242">
        <v>5</v>
      </c>
      <c r="H7" s="243"/>
      <c r="I7" s="243"/>
      <c r="J7" s="243"/>
      <c r="K7" s="243">
        <v>4</v>
      </c>
      <c r="L7" s="243"/>
      <c r="M7" s="243"/>
      <c r="N7" s="243"/>
      <c r="O7" s="196">
        <v>8</v>
      </c>
      <c r="P7" s="196"/>
      <c r="Q7" s="196"/>
      <c r="R7" s="197"/>
      <c r="S7" s="242">
        <v>3</v>
      </c>
      <c r="T7" s="243"/>
      <c r="U7" s="243"/>
      <c r="V7" s="243"/>
      <c r="W7" s="196">
        <v>6</v>
      </c>
      <c r="X7" s="196"/>
      <c r="Y7" s="196"/>
      <c r="Z7" s="196"/>
      <c r="AA7" s="243">
        <v>2</v>
      </c>
      <c r="AB7" s="243"/>
      <c r="AC7" s="243"/>
      <c r="AD7" s="246"/>
      <c r="AE7" s="198">
        <v>1</v>
      </c>
      <c r="AF7" s="196"/>
      <c r="AG7" s="196"/>
      <c r="AH7" s="196"/>
      <c r="AI7" s="243">
        <v>9</v>
      </c>
      <c r="AJ7" s="243"/>
      <c r="AK7" s="243"/>
      <c r="AL7" s="243"/>
      <c r="AM7" s="243">
        <v>7</v>
      </c>
      <c r="AN7" s="243"/>
      <c r="AO7" s="243"/>
      <c r="AP7" s="246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IF(G7=5,1,0)</f>
        <v>1</v>
      </c>
      <c r="CK7" s="188"/>
      <c r="CL7" s="188"/>
      <c r="CM7" s="188"/>
      <c r="CN7" s="188">
        <f>IF(K7=4,1,0)</f>
        <v>1</v>
      </c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IF(S7=3,1,0)</f>
        <v>1</v>
      </c>
      <c r="CY7" s="188"/>
      <c r="CZ7" s="188"/>
      <c r="DA7" s="188"/>
      <c r="DB7" s="188"/>
      <c r="DC7" s="188"/>
      <c r="DD7" s="188"/>
      <c r="DE7" s="188"/>
      <c r="DF7" s="188">
        <f>IF(AA7=2,1,0)</f>
        <v>1</v>
      </c>
      <c r="DG7" s="188"/>
      <c r="DH7" s="188"/>
      <c r="DI7" s="189"/>
      <c r="DJ7" s="29"/>
      <c r="DK7" s="29"/>
      <c r="DL7" s="190"/>
      <c r="DM7" s="188"/>
      <c r="DN7" s="188"/>
      <c r="DO7" s="188"/>
      <c r="DP7" s="188">
        <f>IF(AI7=9,1,0)</f>
        <v>1</v>
      </c>
      <c r="DQ7" s="188"/>
      <c r="DR7" s="188"/>
      <c r="DS7" s="188"/>
      <c r="DT7" s="188">
        <f>IF(AM7=7,1,0)</f>
        <v>1</v>
      </c>
      <c r="DU7" s="188"/>
      <c r="DV7" s="188"/>
      <c r="DW7" s="189"/>
      <c r="DY7" s="179">
        <f>SUM(CJ7:CU15)</f>
        <v>6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5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6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50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4" ht="12" customHeight="1">
      <c r="G8" s="244"/>
      <c r="H8" s="245"/>
      <c r="I8" s="245"/>
      <c r="J8" s="245"/>
      <c r="K8" s="245"/>
      <c r="L8" s="245"/>
      <c r="M8" s="245"/>
      <c r="N8" s="245"/>
      <c r="O8" s="174"/>
      <c r="P8" s="174"/>
      <c r="Q8" s="174"/>
      <c r="R8" s="177"/>
      <c r="S8" s="244"/>
      <c r="T8" s="245"/>
      <c r="U8" s="245"/>
      <c r="V8" s="245"/>
      <c r="W8" s="174"/>
      <c r="X8" s="174"/>
      <c r="Y8" s="174"/>
      <c r="Z8" s="174"/>
      <c r="AA8" s="245"/>
      <c r="AB8" s="245"/>
      <c r="AC8" s="245"/>
      <c r="AD8" s="247"/>
      <c r="AE8" s="173"/>
      <c r="AF8" s="174"/>
      <c r="AG8" s="174"/>
      <c r="AH8" s="174"/>
      <c r="AI8" s="245"/>
      <c r="AJ8" s="245"/>
      <c r="AK8" s="245"/>
      <c r="AL8" s="245"/>
      <c r="AM8" s="245"/>
      <c r="AN8" s="245"/>
      <c r="AO8" s="245"/>
      <c r="AP8" s="247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50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  <c r="GR8" s="61">
        <f>FJ7/50%</f>
        <v>100</v>
      </c>
    </row>
    <row r="9" spans="6:204" ht="12" customHeight="1">
      <c r="G9" s="244"/>
      <c r="H9" s="245"/>
      <c r="I9" s="245"/>
      <c r="J9" s="245"/>
      <c r="K9" s="245"/>
      <c r="L9" s="245"/>
      <c r="M9" s="245"/>
      <c r="N9" s="245"/>
      <c r="O9" s="174"/>
      <c r="P9" s="174"/>
      <c r="Q9" s="174"/>
      <c r="R9" s="177"/>
      <c r="S9" s="244"/>
      <c r="T9" s="245"/>
      <c r="U9" s="245"/>
      <c r="V9" s="245"/>
      <c r="W9" s="174"/>
      <c r="X9" s="174"/>
      <c r="Y9" s="174"/>
      <c r="Z9" s="174"/>
      <c r="AA9" s="245"/>
      <c r="AB9" s="245"/>
      <c r="AC9" s="245"/>
      <c r="AD9" s="247"/>
      <c r="AE9" s="173"/>
      <c r="AF9" s="174"/>
      <c r="AG9" s="174"/>
      <c r="AH9" s="174"/>
      <c r="AI9" s="245"/>
      <c r="AJ9" s="245"/>
      <c r="AK9" s="245"/>
      <c r="AL9" s="245"/>
      <c r="AM9" s="245"/>
      <c r="AN9" s="245"/>
      <c r="AO9" s="245"/>
      <c r="AP9" s="247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R9" s="61" t="s">
        <v>1</v>
      </c>
    </row>
    <row r="10" spans="6:204" ht="12" customHeight="1">
      <c r="G10" s="244">
        <v>3</v>
      </c>
      <c r="H10" s="245"/>
      <c r="I10" s="245"/>
      <c r="J10" s="245"/>
      <c r="K10" s="245">
        <v>1</v>
      </c>
      <c r="L10" s="245"/>
      <c r="M10" s="245"/>
      <c r="N10" s="245"/>
      <c r="O10" s="245">
        <v>9</v>
      </c>
      <c r="P10" s="245"/>
      <c r="Q10" s="245"/>
      <c r="R10" s="247"/>
      <c r="S10" s="173">
        <v>4</v>
      </c>
      <c r="T10" s="174"/>
      <c r="U10" s="174"/>
      <c r="V10" s="174"/>
      <c r="W10" s="245">
        <v>5</v>
      </c>
      <c r="X10" s="245"/>
      <c r="Y10" s="245"/>
      <c r="Z10" s="245"/>
      <c r="AA10" s="174">
        <v>7</v>
      </c>
      <c r="AB10" s="174"/>
      <c r="AC10" s="174"/>
      <c r="AD10" s="177"/>
      <c r="AE10" s="244">
        <v>6</v>
      </c>
      <c r="AF10" s="245"/>
      <c r="AG10" s="245"/>
      <c r="AH10" s="245"/>
      <c r="AI10" s="245">
        <v>8</v>
      </c>
      <c r="AJ10" s="245"/>
      <c r="AK10" s="245"/>
      <c r="AL10" s="245"/>
      <c r="AM10" s="245">
        <v>2</v>
      </c>
      <c r="AN10" s="245"/>
      <c r="AO10" s="245"/>
      <c r="AP10" s="247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>
        <f>IF(G10=3,1,0)</f>
        <v>1</v>
      </c>
      <c r="CK10" s="164"/>
      <c r="CL10" s="164"/>
      <c r="CM10" s="164"/>
      <c r="CN10" s="164">
        <f>IF(K10=1,1,0)</f>
        <v>1</v>
      </c>
      <c r="CO10" s="164"/>
      <c r="CP10" s="164"/>
      <c r="CQ10" s="164"/>
      <c r="CR10" s="164">
        <f>IF(O10=9,1,0)</f>
        <v>1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>
        <f>IF(W10=5,1,0)</f>
        <v>1</v>
      </c>
      <c r="DC10" s="164"/>
      <c r="DD10" s="164"/>
      <c r="DE10" s="164"/>
      <c r="DF10" s="164"/>
      <c r="DG10" s="164"/>
      <c r="DH10" s="164"/>
      <c r="DI10" s="166"/>
      <c r="DJ10" s="30"/>
      <c r="DK10" s="30"/>
      <c r="DL10" s="168">
        <f>IF(AE10=6,1,0)</f>
        <v>1</v>
      </c>
      <c r="DM10" s="164"/>
      <c r="DN10" s="164"/>
      <c r="DO10" s="164"/>
      <c r="DP10" s="164">
        <f>IF(AI10=8,1,0)</f>
        <v>1</v>
      </c>
      <c r="DQ10" s="164"/>
      <c r="DR10" s="164"/>
      <c r="DS10" s="164"/>
      <c r="DT10" s="164">
        <f>IF(AM10=2,1,0)</f>
        <v>1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</row>
    <row r="11" spans="6:204" ht="12" customHeight="1">
      <c r="G11" s="244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173"/>
      <c r="T11" s="174"/>
      <c r="U11" s="174"/>
      <c r="V11" s="174"/>
      <c r="W11" s="245"/>
      <c r="X11" s="245"/>
      <c r="Y11" s="245"/>
      <c r="Z11" s="245"/>
      <c r="AA11" s="174"/>
      <c r="AB11" s="174"/>
      <c r="AC11" s="174"/>
      <c r="AD11" s="177"/>
      <c r="AE11" s="244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7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4" ht="12" customHeight="1">
      <c r="G12" s="244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7"/>
      <c r="S12" s="173"/>
      <c r="T12" s="174"/>
      <c r="U12" s="174"/>
      <c r="V12" s="174"/>
      <c r="W12" s="245"/>
      <c r="X12" s="245"/>
      <c r="Y12" s="245"/>
      <c r="Z12" s="245"/>
      <c r="AA12" s="174"/>
      <c r="AB12" s="174"/>
      <c r="AC12" s="174"/>
      <c r="AD12" s="177"/>
      <c r="AE12" s="244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7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1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1"/>
      <c r="BX12" s="21"/>
      <c r="BY12" s="21"/>
      <c r="BZ12" s="21"/>
      <c r="CA12" s="21"/>
      <c r="CB12" s="21"/>
      <c r="CC12" s="21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4" ht="12" customHeight="1" thickBot="1">
      <c r="G13" s="173">
        <v>2</v>
      </c>
      <c r="H13" s="174"/>
      <c r="I13" s="174"/>
      <c r="J13" s="174"/>
      <c r="K13" s="245">
        <v>6</v>
      </c>
      <c r="L13" s="245"/>
      <c r="M13" s="245"/>
      <c r="N13" s="245"/>
      <c r="O13" s="174">
        <v>7</v>
      </c>
      <c r="P13" s="174"/>
      <c r="Q13" s="174"/>
      <c r="R13" s="177"/>
      <c r="S13" s="244">
        <v>1</v>
      </c>
      <c r="T13" s="245"/>
      <c r="U13" s="245"/>
      <c r="V13" s="245"/>
      <c r="W13" s="174">
        <v>9</v>
      </c>
      <c r="X13" s="174"/>
      <c r="Y13" s="174"/>
      <c r="Z13" s="174"/>
      <c r="AA13" s="245">
        <v>8</v>
      </c>
      <c r="AB13" s="245"/>
      <c r="AC13" s="245"/>
      <c r="AD13" s="247"/>
      <c r="AE13" s="173">
        <v>4</v>
      </c>
      <c r="AF13" s="174"/>
      <c r="AG13" s="174"/>
      <c r="AH13" s="174"/>
      <c r="AI13" s="245">
        <v>5</v>
      </c>
      <c r="AJ13" s="245"/>
      <c r="AK13" s="245"/>
      <c r="AL13" s="245"/>
      <c r="AM13" s="174">
        <v>3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1"/>
      <c r="CJ13" s="168"/>
      <c r="CK13" s="164"/>
      <c r="CL13" s="164"/>
      <c r="CM13" s="164"/>
      <c r="CN13" s="164">
        <f>IF(K13=6,1,0)</f>
        <v>1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IF(S13=1,1,0)</f>
        <v>1</v>
      </c>
      <c r="CY13" s="164"/>
      <c r="CZ13" s="164"/>
      <c r="DA13" s="164"/>
      <c r="DB13" s="164"/>
      <c r="DC13" s="164"/>
      <c r="DD13" s="164"/>
      <c r="DE13" s="164"/>
      <c r="DF13" s="164">
        <f>IF(AA13=8,1,0)</f>
        <v>1</v>
      </c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IF(AI13=5,1,0)</f>
        <v>1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</row>
    <row r="14" spans="6:204" ht="12" customHeight="1">
      <c r="G14" s="173"/>
      <c r="H14" s="174"/>
      <c r="I14" s="174"/>
      <c r="J14" s="174"/>
      <c r="K14" s="245"/>
      <c r="L14" s="245"/>
      <c r="M14" s="245"/>
      <c r="N14" s="245"/>
      <c r="O14" s="174"/>
      <c r="P14" s="174"/>
      <c r="Q14" s="174"/>
      <c r="R14" s="177"/>
      <c r="S14" s="244"/>
      <c r="T14" s="245"/>
      <c r="U14" s="245"/>
      <c r="V14" s="245"/>
      <c r="W14" s="174"/>
      <c r="X14" s="174"/>
      <c r="Y14" s="174"/>
      <c r="Z14" s="174"/>
      <c r="AA14" s="245"/>
      <c r="AB14" s="245"/>
      <c r="AC14" s="245"/>
      <c r="AD14" s="247"/>
      <c r="AE14" s="173"/>
      <c r="AF14" s="174"/>
      <c r="AG14" s="174"/>
      <c r="AH14" s="174"/>
      <c r="AI14" s="245"/>
      <c r="AJ14" s="245"/>
      <c r="AK14" s="245"/>
      <c r="AL14" s="245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AX14" s="22"/>
      <c r="BA14" s="56"/>
      <c r="BB14" s="56"/>
      <c r="BC14" s="56"/>
      <c r="BD14" s="56"/>
      <c r="BE14" s="56"/>
      <c r="BF14" s="56"/>
      <c r="BG14" s="56"/>
      <c r="BH14" s="21"/>
      <c r="BI14" s="21"/>
      <c r="BJ14" s="21"/>
      <c r="BK14" s="21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</row>
    <row r="15" spans="6:204" ht="12" customHeight="1" thickBot="1">
      <c r="G15" s="175"/>
      <c r="H15" s="176"/>
      <c r="I15" s="176"/>
      <c r="J15" s="176"/>
      <c r="K15" s="248"/>
      <c r="L15" s="248"/>
      <c r="M15" s="248"/>
      <c r="N15" s="248"/>
      <c r="O15" s="176"/>
      <c r="P15" s="176"/>
      <c r="Q15" s="176"/>
      <c r="R15" s="178"/>
      <c r="S15" s="249"/>
      <c r="T15" s="248"/>
      <c r="U15" s="248"/>
      <c r="V15" s="248"/>
      <c r="W15" s="176"/>
      <c r="X15" s="176"/>
      <c r="Y15" s="176"/>
      <c r="Z15" s="176"/>
      <c r="AA15" s="248"/>
      <c r="AB15" s="248"/>
      <c r="AC15" s="248"/>
      <c r="AD15" s="250"/>
      <c r="AE15" s="175"/>
      <c r="AF15" s="176"/>
      <c r="AG15" s="176"/>
      <c r="AH15" s="176"/>
      <c r="AI15" s="248"/>
      <c r="AJ15" s="248"/>
      <c r="AK15" s="248"/>
      <c r="AL15" s="248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AW15" s="23"/>
      <c r="AX15" s="22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</row>
    <row r="16" spans="6:204" ht="12" customHeight="1" thickTop="1">
      <c r="F16" s="22"/>
      <c r="G16" s="242">
        <v>8</v>
      </c>
      <c r="H16" s="243"/>
      <c r="I16" s="243"/>
      <c r="J16" s="243"/>
      <c r="K16" s="196">
        <v>2</v>
      </c>
      <c r="L16" s="196"/>
      <c r="M16" s="196"/>
      <c r="N16" s="196"/>
      <c r="O16" s="243">
        <v>4</v>
      </c>
      <c r="P16" s="243"/>
      <c r="Q16" s="243"/>
      <c r="R16" s="246"/>
      <c r="S16" s="242">
        <v>9</v>
      </c>
      <c r="T16" s="243"/>
      <c r="U16" s="243"/>
      <c r="V16" s="243"/>
      <c r="W16" s="196">
        <v>7</v>
      </c>
      <c r="X16" s="196"/>
      <c r="Y16" s="196"/>
      <c r="Z16" s="196"/>
      <c r="AA16" s="243">
        <v>1</v>
      </c>
      <c r="AB16" s="243"/>
      <c r="AC16" s="243"/>
      <c r="AD16" s="246"/>
      <c r="AE16" s="242">
        <v>5</v>
      </c>
      <c r="AF16" s="243"/>
      <c r="AG16" s="243"/>
      <c r="AH16" s="243"/>
      <c r="AI16" s="196">
        <v>3</v>
      </c>
      <c r="AJ16" s="196"/>
      <c r="AK16" s="196"/>
      <c r="AL16" s="196"/>
      <c r="AM16" s="243">
        <v>6</v>
      </c>
      <c r="AN16" s="243"/>
      <c r="AO16" s="243"/>
      <c r="AP16" s="246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พยายามอีกนิดครับ",IF(BA8&lt;=40,"อีกนิดเดียวครับ",IF(BA8&lt;=45,"เก่งมากครับ",IF(BA8&lt;=50,"เก่งที่สุดเลยครับ",""))))))</f>
        <v>เก่งที่สุดเลยครับ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IF(G16=8,1,0)</f>
        <v>1</v>
      </c>
      <c r="CK16" s="188"/>
      <c r="CL16" s="188"/>
      <c r="CM16" s="188"/>
      <c r="CN16" s="188"/>
      <c r="CO16" s="188"/>
      <c r="CP16" s="188"/>
      <c r="CQ16" s="188"/>
      <c r="CR16" s="188">
        <f>IF(O16=4,1,0)</f>
        <v>1</v>
      </c>
      <c r="CS16" s="188"/>
      <c r="CT16" s="188"/>
      <c r="CU16" s="189"/>
      <c r="CV16" s="29"/>
      <c r="CW16" s="29"/>
      <c r="CX16" s="190">
        <f>IF(S16=9,1,0)</f>
        <v>1</v>
      </c>
      <c r="CY16" s="188"/>
      <c r="CZ16" s="188"/>
      <c r="DA16" s="188"/>
      <c r="DB16" s="188"/>
      <c r="DC16" s="188"/>
      <c r="DD16" s="188"/>
      <c r="DE16" s="188"/>
      <c r="DF16" s="188">
        <f>IF(AA16=1,1,0)</f>
        <v>1</v>
      </c>
      <c r="DG16" s="188"/>
      <c r="DH16" s="188"/>
      <c r="DI16" s="189"/>
      <c r="DJ16" s="29"/>
      <c r="DK16" s="29"/>
      <c r="DL16" s="190">
        <f>IF(AE16=5,1,0)</f>
        <v>1</v>
      </c>
      <c r="DM16" s="188"/>
      <c r="DN16" s="188"/>
      <c r="DO16" s="188"/>
      <c r="DP16" s="188"/>
      <c r="DQ16" s="188"/>
      <c r="DR16" s="188"/>
      <c r="DS16" s="188"/>
      <c r="DT16" s="188">
        <f>IF(AM16=6,1,0)</f>
        <v>1</v>
      </c>
      <c r="DU16" s="188"/>
      <c r="DV16" s="188"/>
      <c r="DW16" s="189"/>
      <c r="DY16" s="179">
        <f>SUM(CJ16:CU24)</f>
        <v>6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6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5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</row>
    <row r="17" spans="6:204" ht="12" customHeight="1">
      <c r="F17" s="22"/>
      <c r="G17" s="244"/>
      <c r="H17" s="245"/>
      <c r="I17" s="245"/>
      <c r="J17" s="245"/>
      <c r="K17" s="174"/>
      <c r="L17" s="174"/>
      <c r="M17" s="174"/>
      <c r="N17" s="174"/>
      <c r="O17" s="245"/>
      <c r="P17" s="245"/>
      <c r="Q17" s="245"/>
      <c r="R17" s="247"/>
      <c r="S17" s="244"/>
      <c r="T17" s="245"/>
      <c r="U17" s="245"/>
      <c r="V17" s="245"/>
      <c r="W17" s="174"/>
      <c r="X17" s="174"/>
      <c r="Y17" s="174"/>
      <c r="Z17" s="174"/>
      <c r="AA17" s="245"/>
      <c r="AB17" s="245"/>
      <c r="AC17" s="245"/>
      <c r="AD17" s="247"/>
      <c r="AE17" s="244"/>
      <c r="AF17" s="245"/>
      <c r="AG17" s="245"/>
      <c r="AH17" s="245"/>
      <c r="AI17" s="174"/>
      <c r="AJ17" s="174"/>
      <c r="AK17" s="174"/>
      <c r="AL17" s="174"/>
      <c r="AM17" s="245"/>
      <c r="AN17" s="245"/>
      <c r="AO17" s="245"/>
      <c r="AP17" s="247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</row>
    <row r="18" spans="6:204" ht="12" customHeight="1">
      <c r="G18" s="244"/>
      <c r="H18" s="245"/>
      <c r="I18" s="245"/>
      <c r="J18" s="245"/>
      <c r="K18" s="174"/>
      <c r="L18" s="174"/>
      <c r="M18" s="174"/>
      <c r="N18" s="174"/>
      <c r="O18" s="245"/>
      <c r="P18" s="245"/>
      <c r="Q18" s="245"/>
      <c r="R18" s="247"/>
      <c r="S18" s="244"/>
      <c r="T18" s="245"/>
      <c r="U18" s="245"/>
      <c r="V18" s="245"/>
      <c r="W18" s="174"/>
      <c r="X18" s="174"/>
      <c r="Y18" s="174"/>
      <c r="Z18" s="174"/>
      <c r="AA18" s="245"/>
      <c r="AB18" s="245"/>
      <c r="AC18" s="245"/>
      <c r="AD18" s="247"/>
      <c r="AE18" s="244"/>
      <c r="AF18" s="245"/>
      <c r="AG18" s="245"/>
      <c r="AH18" s="245"/>
      <c r="AI18" s="174"/>
      <c r="AJ18" s="174"/>
      <c r="AK18" s="174"/>
      <c r="AL18" s="174"/>
      <c r="AM18" s="245"/>
      <c r="AN18" s="245"/>
      <c r="AO18" s="245"/>
      <c r="AP18" s="247"/>
      <c r="AQ18" s="73"/>
      <c r="AR18" s="73"/>
      <c r="AS18" s="25"/>
      <c r="AT18" s="25"/>
      <c r="AU18" s="25"/>
      <c r="AV18" s="23"/>
      <c r="AW18" s="23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</row>
    <row r="19" spans="6:204" ht="12" customHeight="1">
      <c r="G19" s="244">
        <v>7</v>
      </c>
      <c r="H19" s="245"/>
      <c r="I19" s="245"/>
      <c r="J19" s="245"/>
      <c r="K19" s="245">
        <v>5</v>
      </c>
      <c r="L19" s="245"/>
      <c r="M19" s="245"/>
      <c r="N19" s="245"/>
      <c r="O19" s="174">
        <v>3</v>
      </c>
      <c r="P19" s="174"/>
      <c r="Q19" s="174"/>
      <c r="R19" s="177"/>
      <c r="S19" s="244">
        <v>6</v>
      </c>
      <c r="T19" s="245"/>
      <c r="U19" s="245"/>
      <c r="V19" s="245"/>
      <c r="W19" s="245">
        <v>2</v>
      </c>
      <c r="X19" s="245"/>
      <c r="Y19" s="245"/>
      <c r="Z19" s="245"/>
      <c r="AA19" s="174">
        <v>4</v>
      </c>
      <c r="AB19" s="174"/>
      <c r="AC19" s="174"/>
      <c r="AD19" s="177"/>
      <c r="AE19" s="244">
        <v>8</v>
      </c>
      <c r="AF19" s="245"/>
      <c r="AG19" s="245"/>
      <c r="AH19" s="245"/>
      <c r="AI19" s="174">
        <v>1</v>
      </c>
      <c r="AJ19" s="174"/>
      <c r="AK19" s="174"/>
      <c r="AL19" s="174"/>
      <c r="AM19" s="245">
        <v>9</v>
      </c>
      <c r="AN19" s="245"/>
      <c r="AO19" s="245"/>
      <c r="AP19" s="247"/>
      <c r="AQ19" s="73"/>
      <c r="AR19" s="73"/>
      <c r="AS19" s="25"/>
      <c r="AT19" s="25"/>
      <c r="AU19" s="25"/>
      <c r="AV19" s="23"/>
      <c r="AW19" s="23"/>
      <c r="CJ19" s="168">
        <f>IF(G19=7,1,0)</f>
        <v>1</v>
      </c>
      <c r="CK19" s="164"/>
      <c r="CL19" s="164"/>
      <c r="CM19" s="164"/>
      <c r="CN19" s="164">
        <f>IF(K19=5,1,0)</f>
        <v>1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1</v>
      </c>
      <c r="CY19" s="164"/>
      <c r="CZ19" s="164"/>
      <c r="DA19" s="164"/>
      <c r="DB19" s="164">
        <f>IF(W19=2,1,0)</f>
        <v>1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IF(AE19=8,1,0)</f>
        <v>1</v>
      </c>
      <c r="DM19" s="164"/>
      <c r="DN19" s="164"/>
      <c r="DO19" s="164"/>
      <c r="DP19" s="164"/>
      <c r="DQ19" s="164"/>
      <c r="DR19" s="164"/>
      <c r="DS19" s="164"/>
      <c r="DT19" s="164">
        <f>IF(AM19=9,1,0)</f>
        <v>1</v>
      </c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</row>
    <row r="20" spans="6:204" ht="12" customHeight="1">
      <c r="G20" s="244"/>
      <c r="H20" s="245"/>
      <c r="I20" s="245"/>
      <c r="J20" s="245"/>
      <c r="K20" s="245"/>
      <c r="L20" s="245"/>
      <c r="M20" s="245"/>
      <c r="N20" s="245"/>
      <c r="O20" s="174"/>
      <c r="P20" s="174"/>
      <c r="Q20" s="174"/>
      <c r="R20" s="177"/>
      <c r="S20" s="244"/>
      <c r="T20" s="245"/>
      <c r="U20" s="245"/>
      <c r="V20" s="245"/>
      <c r="W20" s="245"/>
      <c r="X20" s="245"/>
      <c r="Y20" s="245"/>
      <c r="Z20" s="245"/>
      <c r="AA20" s="174"/>
      <c r="AB20" s="174"/>
      <c r="AC20" s="174"/>
      <c r="AD20" s="177"/>
      <c r="AE20" s="244"/>
      <c r="AF20" s="245"/>
      <c r="AG20" s="245"/>
      <c r="AH20" s="245"/>
      <c r="AI20" s="174"/>
      <c r="AJ20" s="174"/>
      <c r="AK20" s="174"/>
      <c r="AL20" s="174"/>
      <c r="AM20" s="245"/>
      <c r="AN20" s="245"/>
      <c r="AO20" s="245"/>
      <c r="AP20" s="247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</row>
    <row r="21" spans="6:204" ht="12" customHeight="1">
      <c r="G21" s="244"/>
      <c r="H21" s="245"/>
      <c r="I21" s="245"/>
      <c r="J21" s="245"/>
      <c r="K21" s="245"/>
      <c r="L21" s="245"/>
      <c r="M21" s="245"/>
      <c r="N21" s="245"/>
      <c r="O21" s="174"/>
      <c r="P21" s="174"/>
      <c r="Q21" s="174"/>
      <c r="R21" s="177"/>
      <c r="S21" s="244"/>
      <c r="T21" s="245"/>
      <c r="U21" s="245"/>
      <c r="V21" s="245"/>
      <c r="W21" s="245"/>
      <c r="X21" s="245"/>
      <c r="Y21" s="245"/>
      <c r="Z21" s="245"/>
      <c r="AA21" s="174"/>
      <c r="AB21" s="174"/>
      <c r="AC21" s="174"/>
      <c r="AD21" s="177"/>
      <c r="AE21" s="244"/>
      <c r="AF21" s="245"/>
      <c r="AG21" s="245"/>
      <c r="AH21" s="245"/>
      <c r="AI21" s="174"/>
      <c r="AJ21" s="174"/>
      <c r="AK21" s="174"/>
      <c r="AL21" s="174"/>
      <c r="AM21" s="245"/>
      <c r="AN21" s="245"/>
      <c r="AO21" s="245"/>
      <c r="AP21" s="247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</row>
    <row r="22" spans="6:204" ht="12" customHeight="1">
      <c r="G22" s="244">
        <v>1</v>
      </c>
      <c r="H22" s="245"/>
      <c r="I22" s="245"/>
      <c r="J22" s="245"/>
      <c r="K22" s="174">
        <v>9</v>
      </c>
      <c r="L22" s="174"/>
      <c r="M22" s="174"/>
      <c r="N22" s="174"/>
      <c r="O22" s="245">
        <v>6</v>
      </c>
      <c r="P22" s="245"/>
      <c r="Q22" s="245"/>
      <c r="R22" s="247"/>
      <c r="S22" s="244">
        <v>8</v>
      </c>
      <c r="T22" s="245"/>
      <c r="U22" s="245"/>
      <c r="V22" s="245"/>
      <c r="W22" s="174">
        <v>3</v>
      </c>
      <c r="X22" s="174"/>
      <c r="Y22" s="174"/>
      <c r="Z22" s="174"/>
      <c r="AA22" s="245">
        <v>5</v>
      </c>
      <c r="AB22" s="245"/>
      <c r="AC22" s="245"/>
      <c r="AD22" s="247"/>
      <c r="AE22" s="173">
        <v>7</v>
      </c>
      <c r="AF22" s="174"/>
      <c r="AG22" s="174"/>
      <c r="AH22" s="174"/>
      <c r="AI22" s="245">
        <v>2</v>
      </c>
      <c r="AJ22" s="245"/>
      <c r="AK22" s="245"/>
      <c r="AL22" s="245"/>
      <c r="AM22" s="174">
        <v>4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IF(G22=1,1,0)</f>
        <v>1</v>
      </c>
      <c r="CK22" s="164"/>
      <c r="CL22" s="164"/>
      <c r="CM22" s="164"/>
      <c r="CN22" s="164"/>
      <c r="CO22" s="164"/>
      <c r="CP22" s="164"/>
      <c r="CQ22" s="164"/>
      <c r="CR22" s="164">
        <f>IF(O22=6,1,0)</f>
        <v>1</v>
      </c>
      <c r="CS22" s="164"/>
      <c r="CT22" s="164"/>
      <c r="CU22" s="166"/>
      <c r="CV22" s="30"/>
      <c r="CW22" s="30"/>
      <c r="CX22" s="168">
        <f>IF(S22=8,1,0)</f>
        <v>1</v>
      </c>
      <c r="CY22" s="164"/>
      <c r="CZ22" s="164"/>
      <c r="DA22" s="164"/>
      <c r="DB22" s="164"/>
      <c r="DC22" s="164"/>
      <c r="DD22" s="164"/>
      <c r="DE22" s="164"/>
      <c r="DF22" s="164">
        <f>IF(AA22=5,1,0)</f>
        <v>1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IF(AI22=2,1,0)</f>
        <v>1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</row>
    <row r="23" spans="6:204" ht="12" customHeight="1">
      <c r="G23" s="244"/>
      <c r="H23" s="245"/>
      <c r="I23" s="245"/>
      <c r="J23" s="245"/>
      <c r="K23" s="174"/>
      <c r="L23" s="174"/>
      <c r="M23" s="174"/>
      <c r="N23" s="174"/>
      <c r="O23" s="245"/>
      <c r="P23" s="245"/>
      <c r="Q23" s="245"/>
      <c r="R23" s="247"/>
      <c r="S23" s="244"/>
      <c r="T23" s="245"/>
      <c r="U23" s="245"/>
      <c r="V23" s="245"/>
      <c r="W23" s="174"/>
      <c r="X23" s="174"/>
      <c r="Y23" s="174"/>
      <c r="Z23" s="174"/>
      <c r="AA23" s="245"/>
      <c r="AB23" s="245"/>
      <c r="AC23" s="245"/>
      <c r="AD23" s="247"/>
      <c r="AE23" s="173"/>
      <c r="AF23" s="174"/>
      <c r="AG23" s="174"/>
      <c r="AH23" s="174"/>
      <c r="AI23" s="245"/>
      <c r="AJ23" s="245"/>
      <c r="AK23" s="245"/>
      <c r="AL23" s="245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</row>
    <row r="24" spans="6:204" ht="12" customHeight="1" thickBot="1">
      <c r="G24" s="249"/>
      <c r="H24" s="248"/>
      <c r="I24" s="248"/>
      <c r="J24" s="248"/>
      <c r="K24" s="176"/>
      <c r="L24" s="176"/>
      <c r="M24" s="176"/>
      <c r="N24" s="176"/>
      <c r="O24" s="248"/>
      <c r="P24" s="248"/>
      <c r="Q24" s="248"/>
      <c r="R24" s="250"/>
      <c r="S24" s="249"/>
      <c r="T24" s="248"/>
      <c r="U24" s="248"/>
      <c r="V24" s="248"/>
      <c r="W24" s="176"/>
      <c r="X24" s="176"/>
      <c r="Y24" s="176"/>
      <c r="Z24" s="176"/>
      <c r="AA24" s="248"/>
      <c r="AB24" s="248"/>
      <c r="AC24" s="248"/>
      <c r="AD24" s="250"/>
      <c r="AE24" s="175"/>
      <c r="AF24" s="176"/>
      <c r="AG24" s="176"/>
      <c r="AH24" s="176"/>
      <c r="AI24" s="248"/>
      <c r="AJ24" s="248"/>
      <c r="AK24" s="248"/>
      <c r="AL24" s="248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BS24" s="47"/>
      <c r="BT24" s="47"/>
      <c r="BU24" s="47"/>
      <c r="BV24" s="47"/>
      <c r="BW24" s="47"/>
      <c r="BX24" s="47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2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4"/>
      <c r="EK24" s="182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4"/>
      <c r="EW24" s="182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4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</row>
    <row r="25" spans="6:204" ht="12" customHeight="1" thickTop="1">
      <c r="G25" s="242">
        <v>9</v>
      </c>
      <c r="H25" s="243"/>
      <c r="I25" s="243"/>
      <c r="J25" s="243"/>
      <c r="K25" s="196">
        <v>8</v>
      </c>
      <c r="L25" s="196"/>
      <c r="M25" s="196"/>
      <c r="N25" s="196"/>
      <c r="O25" s="243">
        <v>1</v>
      </c>
      <c r="P25" s="243"/>
      <c r="Q25" s="243"/>
      <c r="R25" s="246"/>
      <c r="S25" s="242">
        <v>2</v>
      </c>
      <c r="T25" s="243"/>
      <c r="U25" s="243"/>
      <c r="V25" s="243"/>
      <c r="W25" s="243">
        <v>4</v>
      </c>
      <c r="X25" s="243"/>
      <c r="Y25" s="243"/>
      <c r="Z25" s="243"/>
      <c r="AA25" s="196">
        <v>6</v>
      </c>
      <c r="AB25" s="196"/>
      <c r="AC25" s="196"/>
      <c r="AD25" s="197"/>
      <c r="AE25" s="242">
        <v>3</v>
      </c>
      <c r="AF25" s="243"/>
      <c r="AG25" s="243"/>
      <c r="AH25" s="243"/>
      <c r="AI25" s="196">
        <v>7</v>
      </c>
      <c r="AJ25" s="196"/>
      <c r="AK25" s="196"/>
      <c r="AL25" s="196"/>
      <c r="AM25" s="243">
        <v>5</v>
      </c>
      <c r="AN25" s="243"/>
      <c r="AO25" s="243"/>
      <c r="AP25" s="246"/>
      <c r="AQ25" s="73"/>
      <c r="AR25" s="73"/>
      <c r="AS25" s="25"/>
      <c r="AT25" s="25"/>
      <c r="AU25" s="25"/>
      <c r="AV25" s="23"/>
      <c r="AW25" s="23"/>
      <c r="AX25" s="22"/>
      <c r="BF25" s="31"/>
      <c r="BG25" s="57"/>
      <c r="BH25" s="57"/>
      <c r="BI25" s="57"/>
      <c r="BJ25" s="57"/>
      <c r="BS25" s="47"/>
      <c r="BT25" s="47"/>
      <c r="BU25" s="47"/>
      <c r="BV25" s="47"/>
      <c r="BW25" s="47"/>
      <c r="BX25" s="47"/>
      <c r="CJ25" s="190">
        <f>IF(G25=9,1,0)</f>
        <v>1</v>
      </c>
      <c r="CK25" s="188"/>
      <c r="CL25" s="188"/>
      <c r="CM25" s="188"/>
      <c r="CN25" s="188"/>
      <c r="CO25" s="188"/>
      <c r="CP25" s="188"/>
      <c r="CQ25" s="188"/>
      <c r="CR25" s="188">
        <f>IF(O25=1,1,0)</f>
        <v>1</v>
      </c>
      <c r="CS25" s="188"/>
      <c r="CT25" s="188"/>
      <c r="CU25" s="189"/>
      <c r="CV25" s="29"/>
      <c r="CW25" s="29"/>
      <c r="CX25" s="190">
        <f>IF(S25=2,1,0)</f>
        <v>1</v>
      </c>
      <c r="CY25" s="188"/>
      <c r="CZ25" s="188"/>
      <c r="DA25" s="188"/>
      <c r="DB25" s="188">
        <f>IF(W25=4,1,0)</f>
        <v>1</v>
      </c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IF(AE25=3,1,0)</f>
        <v>1</v>
      </c>
      <c r="DM25" s="188"/>
      <c r="DN25" s="188"/>
      <c r="DO25" s="188"/>
      <c r="DP25" s="188"/>
      <c r="DQ25" s="188"/>
      <c r="DR25" s="188"/>
      <c r="DS25" s="188"/>
      <c r="DT25" s="188">
        <f>IF(AM25=5,1,0)</f>
        <v>1</v>
      </c>
      <c r="DU25" s="188"/>
      <c r="DV25" s="188"/>
      <c r="DW25" s="189"/>
      <c r="DY25" s="179">
        <f>SUM(CJ25:CU33)</f>
        <v>5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>SUM(CX25:DI33)</f>
        <v>5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>SUM(DL25:DW33)</f>
        <v>6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</row>
    <row r="26" spans="6:204" ht="12" customHeight="1">
      <c r="G26" s="244"/>
      <c r="H26" s="245"/>
      <c r="I26" s="245"/>
      <c r="J26" s="245"/>
      <c r="K26" s="174"/>
      <c r="L26" s="174"/>
      <c r="M26" s="174"/>
      <c r="N26" s="174"/>
      <c r="O26" s="245"/>
      <c r="P26" s="245"/>
      <c r="Q26" s="245"/>
      <c r="R26" s="247"/>
      <c r="S26" s="244"/>
      <c r="T26" s="245"/>
      <c r="U26" s="245"/>
      <c r="V26" s="245"/>
      <c r="W26" s="245"/>
      <c r="X26" s="245"/>
      <c r="Y26" s="245"/>
      <c r="Z26" s="245"/>
      <c r="AA26" s="174"/>
      <c r="AB26" s="174"/>
      <c r="AC26" s="174"/>
      <c r="AD26" s="177"/>
      <c r="AE26" s="244"/>
      <c r="AF26" s="245"/>
      <c r="AG26" s="245"/>
      <c r="AH26" s="245"/>
      <c r="AI26" s="174"/>
      <c r="AJ26" s="174"/>
      <c r="AK26" s="174"/>
      <c r="AL26" s="174"/>
      <c r="AM26" s="245"/>
      <c r="AN26" s="245"/>
      <c r="AO26" s="245"/>
      <c r="AP26" s="247"/>
      <c r="AQ26" s="73"/>
      <c r="AR26" s="73"/>
      <c r="AS26" s="25"/>
      <c r="AT26" s="25"/>
      <c r="AU26" s="25"/>
      <c r="AV26" s="23"/>
      <c r="AW26" s="23"/>
      <c r="AX26" s="22"/>
      <c r="BG26" s="57"/>
      <c r="BH26" s="57"/>
      <c r="BI26" s="57"/>
      <c r="BJ26" s="57"/>
      <c r="BO26" s="47"/>
      <c r="BP26" s="47"/>
      <c r="BQ26" s="47"/>
      <c r="BR26" s="47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</row>
    <row r="27" spans="6:204" ht="12" customHeight="1">
      <c r="F27" s="22"/>
      <c r="G27" s="244"/>
      <c r="H27" s="245"/>
      <c r="I27" s="245"/>
      <c r="J27" s="245"/>
      <c r="K27" s="174"/>
      <c r="L27" s="174"/>
      <c r="M27" s="174"/>
      <c r="N27" s="174"/>
      <c r="O27" s="245"/>
      <c r="P27" s="245"/>
      <c r="Q27" s="245"/>
      <c r="R27" s="247"/>
      <c r="S27" s="244"/>
      <c r="T27" s="245"/>
      <c r="U27" s="245"/>
      <c r="V27" s="245"/>
      <c r="W27" s="245"/>
      <c r="X27" s="245"/>
      <c r="Y27" s="245"/>
      <c r="Z27" s="245"/>
      <c r="AA27" s="174"/>
      <c r="AB27" s="174"/>
      <c r="AC27" s="174"/>
      <c r="AD27" s="177"/>
      <c r="AE27" s="244"/>
      <c r="AF27" s="245"/>
      <c r="AG27" s="245"/>
      <c r="AH27" s="245"/>
      <c r="AI27" s="174"/>
      <c r="AJ27" s="174"/>
      <c r="AK27" s="174"/>
      <c r="AL27" s="174"/>
      <c r="AM27" s="245"/>
      <c r="AN27" s="245"/>
      <c r="AO27" s="245"/>
      <c r="AP27" s="247"/>
      <c r="AQ27" s="73"/>
      <c r="AR27" s="73"/>
      <c r="AS27" s="25"/>
      <c r="AT27" s="25"/>
      <c r="AU27" s="25"/>
      <c r="AV27" s="25"/>
      <c r="AW27" s="23"/>
      <c r="AX27" s="22"/>
      <c r="BG27" s="57"/>
      <c r="BH27" s="57"/>
      <c r="BI27" s="57"/>
      <c r="BJ27" s="57"/>
      <c r="BO27" s="47"/>
      <c r="BP27" s="47"/>
      <c r="BQ27" s="47"/>
      <c r="BR27" s="47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</row>
    <row r="28" spans="6:204" ht="12" customHeight="1">
      <c r="F28" s="22"/>
      <c r="G28" s="173">
        <v>4</v>
      </c>
      <c r="H28" s="174"/>
      <c r="I28" s="174"/>
      <c r="J28" s="174"/>
      <c r="K28" s="245">
        <v>3</v>
      </c>
      <c r="L28" s="245"/>
      <c r="M28" s="245"/>
      <c r="N28" s="245"/>
      <c r="O28" s="245">
        <v>5</v>
      </c>
      <c r="P28" s="245"/>
      <c r="Q28" s="245"/>
      <c r="R28" s="247"/>
      <c r="S28" s="173">
        <v>7</v>
      </c>
      <c r="T28" s="174"/>
      <c r="U28" s="174"/>
      <c r="V28" s="174"/>
      <c r="W28" s="245">
        <v>8</v>
      </c>
      <c r="X28" s="245"/>
      <c r="Y28" s="245"/>
      <c r="Z28" s="245"/>
      <c r="AA28" s="245">
        <v>9</v>
      </c>
      <c r="AB28" s="245"/>
      <c r="AC28" s="245"/>
      <c r="AD28" s="247"/>
      <c r="AE28" s="173">
        <v>2</v>
      </c>
      <c r="AF28" s="174"/>
      <c r="AG28" s="174"/>
      <c r="AH28" s="174"/>
      <c r="AI28" s="245">
        <v>6</v>
      </c>
      <c r="AJ28" s="245"/>
      <c r="AK28" s="245"/>
      <c r="AL28" s="245"/>
      <c r="AM28" s="245">
        <v>1</v>
      </c>
      <c r="AN28" s="245"/>
      <c r="AO28" s="245"/>
      <c r="AP28" s="247"/>
      <c r="AQ28" s="73"/>
      <c r="AR28" s="73"/>
      <c r="AS28" s="25"/>
      <c r="AT28" s="25"/>
      <c r="AU28" s="25"/>
      <c r="AV28" s="25"/>
      <c r="AW28" s="23"/>
      <c r="AX28" s="22"/>
      <c r="BG28" s="57"/>
      <c r="BH28" s="57"/>
      <c r="BI28" s="57"/>
      <c r="BJ28" s="57"/>
      <c r="CB28" s="31"/>
      <c r="CC28" s="31"/>
      <c r="CJ28" s="237"/>
      <c r="CK28" s="226"/>
      <c r="CL28" s="226"/>
      <c r="CM28" s="234"/>
      <c r="CN28" s="225">
        <f>IF(K28=3,1,0)</f>
        <v>1</v>
      </c>
      <c r="CO28" s="226"/>
      <c r="CP28" s="226"/>
      <c r="CQ28" s="234"/>
      <c r="CR28" s="225">
        <f>IF(O28=5,1,0)</f>
        <v>1</v>
      </c>
      <c r="CS28" s="226"/>
      <c r="CT28" s="226"/>
      <c r="CU28" s="227"/>
      <c r="CV28" s="30"/>
      <c r="CW28" s="30"/>
      <c r="CX28" s="237"/>
      <c r="CY28" s="226"/>
      <c r="CZ28" s="226"/>
      <c r="DA28" s="234"/>
      <c r="DB28" s="225">
        <f>IF(W28=8,1,0)</f>
        <v>1</v>
      </c>
      <c r="DC28" s="226"/>
      <c r="DD28" s="226"/>
      <c r="DE28" s="234"/>
      <c r="DF28" s="225">
        <f>IF(AA28=9,1,0)</f>
        <v>1</v>
      </c>
      <c r="DG28" s="226"/>
      <c r="DH28" s="226"/>
      <c r="DI28" s="227"/>
      <c r="DJ28" s="30"/>
      <c r="DK28" s="30"/>
      <c r="DL28" s="237"/>
      <c r="DM28" s="226"/>
      <c r="DN28" s="226"/>
      <c r="DO28" s="234"/>
      <c r="DP28" s="225">
        <f>IF(AI28=6,1,0)</f>
        <v>1</v>
      </c>
      <c r="DQ28" s="226"/>
      <c r="DR28" s="226"/>
      <c r="DS28" s="234"/>
      <c r="DT28" s="225">
        <f>IF(AM28=1,1,0)</f>
        <v>1</v>
      </c>
      <c r="DU28" s="226"/>
      <c r="DV28" s="226"/>
      <c r="DW28" s="227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</row>
    <row r="29" spans="6:204" ht="12" customHeight="1">
      <c r="G29" s="173"/>
      <c r="H29" s="174"/>
      <c r="I29" s="174"/>
      <c r="J29" s="174"/>
      <c r="K29" s="245"/>
      <c r="L29" s="245"/>
      <c r="M29" s="245"/>
      <c r="N29" s="245"/>
      <c r="O29" s="245"/>
      <c r="P29" s="245"/>
      <c r="Q29" s="245"/>
      <c r="R29" s="247"/>
      <c r="S29" s="173"/>
      <c r="T29" s="174"/>
      <c r="U29" s="174"/>
      <c r="V29" s="174"/>
      <c r="W29" s="245"/>
      <c r="X29" s="245"/>
      <c r="Y29" s="245"/>
      <c r="Z29" s="245"/>
      <c r="AA29" s="245"/>
      <c r="AB29" s="245"/>
      <c r="AC29" s="245"/>
      <c r="AD29" s="247"/>
      <c r="AE29" s="173"/>
      <c r="AF29" s="174"/>
      <c r="AG29" s="174"/>
      <c r="AH29" s="174"/>
      <c r="AI29" s="245"/>
      <c r="AJ29" s="245"/>
      <c r="AK29" s="245"/>
      <c r="AL29" s="245"/>
      <c r="AM29" s="245"/>
      <c r="AN29" s="245"/>
      <c r="AO29" s="245"/>
      <c r="AP29" s="247"/>
      <c r="AQ29" s="73"/>
      <c r="AR29" s="73"/>
      <c r="AS29" s="25"/>
      <c r="AT29" s="25"/>
      <c r="AU29" s="25"/>
      <c r="AV29" s="23"/>
      <c r="AW29" s="23"/>
      <c r="AX29" s="22"/>
      <c r="BG29" s="55"/>
      <c r="BH29" s="55"/>
      <c r="BI29" s="55"/>
      <c r="BJ29" s="55"/>
      <c r="CJ29" s="238"/>
      <c r="CK29" s="229"/>
      <c r="CL29" s="229"/>
      <c r="CM29" s="235"/>
      <c r="CN29" s="228"/>
      <c r="CO29" s="229"/>
      <c r="CP29" s="229"/>
      <c r="CQ29" s="235"/>
      <c r="CR29" s="228"/>
      <c r="CS29" s="229"/>
      <c r="CT29" s="229"/>
      <c r="CU29" s="230"/>
      <c r="CV29" s="30"/>
      <c r="CW29" s="30"/>
      <c r="CX29" s="238"/>
      <c r="CY29" s="229"/>
      <c r="CZ29" s="229"/>
      <c r="DA29" s="235"/>
      <c r="DB29" s="228"/>
      <c r="DC29" s="229"/>
      <c r="DD29" s="229"/>
      <c r="DE29" s="235"/>
      <c r="DF29" s="228"/>
      <c r="DG29" s="229"/>
      <c r="DH29" s="229"/>
      <c r="DI29" s="230"/>
      <c r="DJ29" s="30"/>
      <c r="DK29" s="30"/>
      <c r="DL29" s="238"/>
      <c r="DM29" s="229"/>
      <c r="DN29" s="229"/>
      <c r="DO29" s="235"/>
      <c r="DP29" s="228"/>
      <c r="DQ29" s="229"/>
      <c r="DR29" s="229"/>
      <c r="DS29" s="235"/>
      <c r="DT29" s="228"/>
      <c r="DU29" s="229"/>
      <c r="DV29" s="229"/>
      <c r="DW29" s="230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</row>
    <row r="30" spans="6:204" ht="12" customHeight="1">
      <c r="G30" s="173"/>
      <c r="H30" s="174"/>
      <c r="I30" s="174"/>
      <c r="J30" s="174"/>
      <c r="K30" s="245"/>
      <c r="L30" s="245"/>
      <c r="M30" s="245"/>
      <c r="N30" s="245"/>
      <c r="O30" s="245"/>
      <c r="P30" s="245"/>
      <c r="Q30" s="245"/>
      <c r="R30" s="247"/>
      <c r="S30" s="173"/>
      <c r="T30" s="174"/>
      <c r="U30" s="174"/>
      <c r="V30" s="174"/>
      <c r="W30" s="245"/>
      <c r="X30" s="245"/>
      <c r="Y30" s="245"/>
      <c r="Z30" s="245"/>
      <c r="AA30" s="245"/>
      <c r="AB30" s="245"/>
      <c r="AC30" s="245"/>
      <c r="AD30" s="247"/>
      <c r="AE30" s="173"/>
      <c r="AF30" s="174"/>
      <c r="AG30" s="174"/>
      <c r="AH30" s="174"/>
      <c r="AI30" s="245"/>
      <c r="AJ30" s="245"/>
      <c r="AK30" s="245"/>
      <c r="AL30" s="245"/>
      <c r="AM30" s="245"/>
      <c r="AN30" s="245"/>
      <c r="AO30" s="245"/>
      <c r="AP30" s="247"/>
      <c r="AQ30" s="73"/>
      <c r="AR30" s="73"/>
      <c r="AS30" s="25"/>
      <c r="AT30" s="25"/>
      <c r="AU30" s="25"/>
      <c r="AV30" s="23"/>
      <c r="AW30" s="23"/>
      <c r="AX30" s="22"/>
      <c r="BG30" s="55"/>
      <c r="BH30" s="55"/>
      <c r="BI30" s="55"/>
      <c r="BJ30" s="55"/>
      <c r="CJ30" s="239"/>
      <c r="CK30" s="232"/>
      <c r="CL30" s="232"/>
      <c r="CM30" s="236"/>
      <c r="CN30" s="231"/>
      <c r="CO30" s="232"/>
      <c r="CP30" s="232"/>
      <c r="CQ30" s="236"/>
      <c r="CR30" s="231"/>
      <c r="CS30" s="232"/>
      <c r="CT30" s="232"/>
      <c r="CU30" s="233"/>
      <c r="CV30" s="30"/>
      <c r="CW30" s="30"/>
      <c r="CX30" s="239"/>
      <c r="CY30" s="232"/>
      <c r="CZ30" s="232"/>
      <c r="DA30" s="236"/>
      <c r="DB30" s="231"/>
      <c r="DC30" s="232"/>
      <c r="DD30" s="232"/>
      <c r="DE30" s="236"/>
      <c r="DF30" s="231"/>
      <c r="DG30" s="232"/>
      <c r="DH30" s="232"/>
      <c r="DI30" s="233"/>
      <c r="DJ30" s="30"/>
      <c r="DK30" s="30"/>
      <c r="DL30" s="239"/>
      <c r="DM30" s="232"/>
      <c r="DN30" s="232"/>
      <c r="DO30" s="236"/>
      <c r="DP30" s="231"/>
      <c r="DQ30" s="232"/>
      <c r="DR30" s="232"/>
      <c r="DS30" s="236"/>
      <c r="DT30" s="231"/>
      <c r="DU30" s="232"/>
      <c r="DV30" s="232"/>
      <c r="DW30" s="233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</row>
    <row r="31" spans="6:204" ht="12" customHeight="1">
      <c r="G31" s="244">
        <v>6</v>
      </c>
      <c r="H31" s="245"/>
      <c r="I31" s="245"/>
      <c r="J31" s="245"/>
      <c r="K31" s="174">
        <v>7</v>
      </c>
      <c r="L31" s="174"/>
      <c r="M31" s="174"/>
      <c r="N31" s="174"/>
      <c r="O31" s="174">
        <v>2</v>
      </c>
      <c r="P31" s="174"/>
      <c r="Q31" s="174"/>
      <c r="R31" s="177"/>
      <c r="S31" s="244">
        <v>5</v>
      </c>
      <c r="T31" s="245"/>
      <c r="U31" s="245"/>
      <c r="V31" s="245"/>
      <c r="W31" s="174">
        <v>1</v>
      </c>
      <c r="X31" s="174"/>
      <c r="Y31" s="174"/>
      <c r="Z31" s="174"/>
      <c r="AA31" s="174">
        <v>3</v>
      </c>
      <c r="AB31" s="174"/>
      <c r="AC31" s="174"/>
      <c r="AD31" s="177"/>
      <c r="AE31" s="244">
        <v>9</v>
      </c>
      <c r="AF31" s="245"/>
      <c r="AG31" s="245"/>
      <c r="AH31" s="245"/>
      <c r="AI31" s="174">
        <v>4</v>
      </c>
      <c r="AJ31" s="174"/>
      <c r="AK31" s="174"/>
      <c r="AL31" s="174"/>
      <c r="AM31" s="245">
        <v>8</v>
      </c>
      <c r="AN31" s="245"/>
      <c r="AO31" s="245"/>
      <c r="AP31" s="247"/>
      <c r="AQ31" s="73"/>
      <c r="AR31" s="73"/>
      <c r="AS31" s="25"/>
      <c r="AT31" s="25"/>
      <c r="AU31" s="25"/>
      <c r="AV31" s="23"/>
      <c r="AW31" s="23"/>
      <c r="AX31" s="22"/>
      <c r="CJ31" s="168">
        <f>IF(G31=6,1,0)</f>
        <v>1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IF(S31=5,1,0)</f>
        <v>1</v>
      </c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6"/>
      <c r="DJ31" s="30"/>
      <c r="DK31" s="30"/>
      <c r="DL31" s="168">
        <f>IF(AE31=9,1,0)</f>
        <v>1</v>
      </c>
      <c r="DM31" s="164"/>
      <c r="DN31" s="164"/>
      <c r="DO31" s="164"/>
      <c r="DP31" s="164"/>
      <c r="DQ31" s="164"/>
      <c r="DR31" s="164"/>
      <c r="DS31" s="164"/>
      <c r="DT31" s="164">
        <f>IF(AM31=8,1,0)</f>
        <v>1</v>
      </c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</row>
    <row r="32" spans="6:204" ht="12" customHeight="1">
      <c r="G32" s="244"/>
      <c r="H32" s="245"/>
      <c r="I32" s="245"/>
      <c r="J32" s="245"/>
      <c r="K32" s="174"/>
      <c r="L32" s="174"/>
      <c r="M32" s="174"/>
      <c r="N32" s="174"/>
      <c r="O32" s="174"/>
      <c r="P32" s="174"/>
      <c r="Q32" s="174"/>
      <c r="R32" s="177"/>
      <c r="S32" s="244"/>
      <c r="T32" s="245"/>
      <c r="U32" s="245"/>
      <c r="V32" s="245"/>
      <c r="W32" s="174"/>
      <c r="X32" s="174"/>
      <c r="Y32" s="174"/>
      <c r="Z32" s="174"/>
      <c r="AA32" s="174"/>
      <c r="AB32" s="174"/>
      <c r="AC32" s="174"/>
      <c r="AD32" s="177"/>
      <c r="AE32" s="244"/>
      <c r="AF32" s="245"/>
      <c r="AG32" s="245"/>
      <c r="AH32" s="245"/>
      <c r="AI32" s="174"/>
      <c r="AJ32" s="174"/>
      <c r="AK32" s="174"/>
      <c r="AL32" s="174"/>
      <c r="AM32" s="245"/>
      <c r="AN32" s="245"/>
      <c r="AO32" s="245"/>
      <c r="AP32" s="247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</row>
    <row r="33" spans="6:164" ht="12" customHeight="1" thickBot="1">
      <c r="G33" s="249"/>
      <c r="H33" s="248"/>
      <c r="I33" s="248"/>
      <c r="J33" s="248"/>
      <c r="K33" s="176"/>
      <c r="L33" s="176"/>
      <c r="M33" s="176"/>
      <c r="N33" s="176"/>
      <c r="O33" s="176"/>
      <c r="P33" s="176"/>
      <c r="Q33" s="176"/>
      <c r="R33" s="178"/>
      <c r="S33" s="249"/>
      <c r="T33" s="248"/>
      <c r="U33" s="248"/>
      <c r="V33" s="248"/>
      <c r="W33" s="176"/>
      <c r="X33" s="176"/>
      <c r="Y33" s="176"/>
      <c r="Z33" s="176"/>
      <c r="AA33" s="176"/>
      <c r="AB33" s="176"/>
      <c r="AC33" s="176"/>
      <c r="AD33" s="178"/>
      <c r="AE33" s="249"/>
      <c r="AF33" s="248"/>
      <c r="AG33" s="248"/>
      <c r="AH33" s="248"/>
      <c r="AI33" s="176"/>
      <c r="AJ33" s="176"/>
      <c r="AK33" s="176"/>
      <c r="AL33" s="176"/>
      <c r="AM33" s="248"/>
      <c r="AN33" s="248"/>
      <c r="AO33" s="248"/>
      <c r="AP33" s="250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</row>
    <row r="34" spans="6:164" ht="13.5" customHeight="1" thickTop="1">
      <c r="G34" s="22"/>
      <c r="H34" s="2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3"/>
      <c r="AT34" s="23"/>
      <c r="AU34" s="23"/>
      <c r="AV34" s="23"/>
      <c r="AW34" s="23"/>
      <c r="AX34" s="22"/>
    </row>
    <row r="35" spans="6:164" ht="13.5" customHeight="1"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23"/>
      <c r="AQ35" s="25"/>
      <c r="AR35" s="23"/>
      <c r="AS35" s="23"/>
      <c r="AT35" s="23"/>
      <c r="AU35" s="23"/>
      <c r="AV35" s="23"/>
      <c r="AW35" s="23"/>
      <c r="AX35" s="22"/>
    </row>
    <row r="36" spans="6:164" ht="5.0999999999999996" customHeight="1">
      <c r="F36" s="22"/>
      <c r="AQ36" s="25"/>
      <c r="AR36" s="23"/>
      <c r="AS36" s="23"/>
      <c r="AT36" s="23"/>
      <c r="AU36" s="22"/>
      <c r="AV36" s="25"/>
      <c r="AW36" s="23"/>
      <c r="AX36" s="22"/>
      <c r="CB36" s="31"/>
      <c r="CC36" s="31"/>
    </row>
    <row r="37" spans="6:164" ht="12.75" customHeight="1">
      <c r="AQ37" s="23"/>
      <c r="AR37" s="23"/>
      <c r="AS37" s="23"/>
      <c r="AT37" s="23"/>
      <c r="AU37" s="22"/>
      <c r="AV37" s="23"/>
      <c r="AW37" s="23"/>
      <c r="AX37" s="22"/>
    </row>
    <row r="38" spans="6:164" ht="12.75" customHeight="1">
      <c r="AQ38" s="23"/>
      <c r="AR38" s="23"/>
      <c r="AS38" s="23"/>
      <c r="AT38" s="23"/>
      <c r="AU38" s="22"/>
      <c r="AV38" s="23"/>
      <c r="AW38" s="23"/>
      <c r="AX38" s="22"/>
    </row>
    <row r="39" spans="6:164" ht="6.75" customHeight="1">
      <c r="AR39" s="23"/>
      <c r="AS39" s="23"/>
      <c r="AT39" s="23"/>
      <c r="AU39" s="22"/>
      <c r="AV39" s="23"/>
      <c r="AW39" s="23"/>
      <c r="AX39" s="22"/>
    </row>
    <row r="40" spans="6:164" ht="12.75" customHeight="1">
      <c r="AR40" s="23"/>
      <c r="AS40" s="23"/>
      <c r="AT40" s="23"/>
      <c r="AU40" s="22"/>
      <c r="AV40" s="22"/>
      <c r="AW40" s="23"/>
      <c r="AX40" s="22"/>
    </row>
    <row r="41" spans="6:164" ht="12.75" customHeight="1">
      <c r="AR41" s="23"/>
      <c r="AS41" s="23"/>
      <c r="AT41" s="23"/>
      <c r="AU41" s="22"/>
      <c r="AV41" s="22"/>
      <c r="AW41" s="22"/>
      <c r="AX41" s="22"/>
    </row>
    <row r="42" spans="6:164" ht="12.75" customHeight="1">
      <c r="AR42" s="23"/>
      <c r="AS42" s="23"/>
      <c r="AT42" s="23"/>
      <c r="AU42" s="22"/>
      <c r="AV42" s="22"/>
      <c r="AW42" s="22"/>
      <c r="AX42" s="22"/>
    </row>
    <row r="43" spans="6:164" ht="12.75" customHeight="1">
      <c r="AR43" s="23"/>
      <c r="AS43" s="23"/>
      <c r="AT43" s="23"/>
      <c r="AU43" s="22"/>
      <c r="AV43" s="22"/>
      <c r="AW43" s="22"/>
      <c r="AX43" s="22"/>
    </row>
    <row r="44" spans="6:164" ht="12.75" customHeight="1">
      <c r="AR44" s="23"/>
      <c r="AS44" s="23"/>
      <c r="AT44" s="23"/>
      <c r="AU44" s="22"/>
      <c r="AV44" s="22"/>
      <c r="AW44" s="22"/>
      <c r="AX44" s="22"/>
    </row>
    <row r="45" spans="6:164" ht="12.75" customHeight="1">
      <c r="AR45" s="23"/>
      <c r="AS45" s="23"/>
      <c r="AT45" s="23"/>
      <c r="AU45" s="22"/>
      <c r="AV45" s="22"/>
      <c r="AW45" s="22"/>
      <c r="AX45" s="22"/>
    </row>
    <row r="46" spans="6:164" ht="12.75" customHeight="1">
      <c r="AR46" s="23"/>
      <c r="AS46" s="23"/>
      <c r="AT46" s="23"/>
      <c r="AU46" s="22"/>
      <c r="AV46" s="22"/>
      <c r="AW46" s="22"/>
      <c r="AX46" s="22"/>
    </row>
    <row r="47" spans="6:164" ht="12.75" customHeight="1">
      <c r="AR47" s="23"/>
      <c r="AS47" s="23"/>
      <c r="AT47" s="23"/>
      <c r="AU47" s="22"/>
      <c r="AV47" s="22"/>
      <c r="AW47" s="22"/>
      <c r="AX47" s="22"/>
    </row>
    <row r="48" spans="6:164" ht="12.75" customHeight="1">
      <c r="AR48" s="23"/>
      <c r="AS48" s="23"/>
      <c r="AT48" s="23"/>
      <c r="AU48" s="22"/>
      <c r="AV48" s="22"/>
      <c r="AW48" s="22"/>
      <c r="AX48" s="22"/>
    </row>
    <row r="49" spans="44:50" ht="12.75" customHeight="1">
      <c r="AR49" s="23"/>
      <c r="AS49" s="23"/>
      <c r="AT49" s="23"/>
      <c r="AU49" s="22"/>
      <c r="AV49" s="22"/>
      <c r="AW49" s="22"/>
      <c r="AX49" s="22"/>
    </row>
    <row r="50" spans="44:50" ht="12.75" customHeight="1">
      <c r="AR50" s="23"/>
      <c r="AS50" s="23"/>
      <c r="AT50" s="23"/>
      <c r="AU50" s="22"/>
      <c r="AV50" s="22"/>
      <c r="AW50" s="22"/>
      <c r="AX50" s="22"/>
    </row>
    <row r="51" spans="44:50" ht="12.75" customHeight="1">
      <c r="AR51" s="23"/>
      <c r="AS51" s="23"/>
      <c r="AT51" s="23"/>
      <c r="AU51" s="22"/>
      <c r="AV51" s="22"/>
      <c r="AW51" s="22"/>
      <c r="AX51" s="22"/>
    </row>
    <row r="52" spans="44:50" ht="12.75" customHeight="1">
      <c r="AR52" s="23"/>
      <c r="AS52" s="23"/>
      <c r="AT52" s="23"/>
      <c r="AU52" s="22"/>
      <c r="AV52" s="22"/>
      <c r="AW52" s="22"/>
      <c r="AX52" s="22"/>
    </row>
    <row r="53" spans="44:50" ht="12.75" customHeight="1">
      <c r="AR53" s="23"/>
      <c r="AS53" s="23"/>
      <c r="AT53" s="23"/>
      <c r="AU53" s="22"/>
      <c r="AV53" s="22"/>
      <c r="AW53" s="22"/>
      <c r="AX53" s="22"/>
    </row>
    <row r="54" spans="44:50" ht="12.75" customHeight="1">
      <c r="AR54" s="23"/>
      <c r="AS54" s="23"/>
      <c r="AT54" s="23"/>
      <c r="AU54" s="22"/>
      <c r="AV54" s="22"/>
      <c r="AW54" s="22"/>
      <c r="AX54" s="22"/>
    </row>
    <row r="55" spans="44:50" ht="12.75" customHeight="1">
      <c r="AR55" s="23"/>
      <c r="AS55" s="23"/>
      <c r="AT55" s="23"/>
      <c r="AU55" s="22"/>
      <c r="AV55" s="22"/>
      <c r="AW55" s="22"/>
      <c r="AX55" s="22"/>
    </row>
    <row r="56" spans="44:50" ht="12.75" customHeight="1">
      <c r="AR56" s="23"/>
      <c r="AS56" s="23"/>
      <c r="AT56" s="23"/>
      <c r="AU56" s="22"/>
      <c r="AV56" s="22"/>
      <c r="AW56" s="22"/>
      <c r="AX56" s="22"/>
    </row>
    <row r="57" spans="44:50" ht="12.75" customHeight="1">
      <c r="AR57" s="23"/>
      <c r="AS57" s="23"/>
      <c r="AT57" s="23"/>
      <c r="AU57" s="22"/>
      <c r="AV57" s="22"/>
      <c r="AW57" s="22"/>
      <c r="AX57" s="22"/>
    </row>
    <row r="58" spans="44:50" ht="12.75" customHeight="1">
      <c r="AR58" s="23"/>
      <c r="AS58" s="23"/>
      <c r="AT58" s="23"/>
      <c r="AU58" s="22"/>
      <c r="AV58" s="22"/>
      <c r="AW58" s="22"/>
      <c r="AX58" s="22"/>
    </row>
    <row r="59" spans="44:50" ht="12.75" customHeight="1">
      <c r="AR59" s="23"/>
      <c r="AS59" s="23"/>
      <c r="AT59" s="23"/>
      <c r="AU59" s="22"/>
      <c r="AV59" s="22"/>
      <c r="AW59" s="22"/>
      <c r="AX59" s="22"/>
    </row>
    <row r="60" spans="44:50" ht="12.75" customHeight="1">
      <c r="AR60" s="23"/>
      <c r="AS60" s="23"/>
      <c r="AT60" s="23"/>
      <c r="AU60" s="22"/>
      <c r="AV60" s="22"/>
      <c r="AW60" s="22"/>
      <c r="AX60" s="22"/>
    </row>
    <row r="61" spans="44:50" ht="12.75" customHeight="1">
      <c r="AR61" s="23"/>
      <c r="AS61" s="23"/>
      <c r="AT61" s="23"/>
      <c r="AU61" s="22"/>
      <c r="AV61" s="22"/>
      <c r="AW61" s="22"/>
      <c r="AX61" s="22"/>
    </row>
    <row r="62" spans="44:50" ht="12.75" customHeight="1">
      <c r="AR62" s="23"/>
      <c r="AS62" s="23"/>
      <c r="AT62" s="23"/>
      <c r="AU62" s="22"/>
      <c r="AV62" s="22"/>
      <c r="AW62" s="22"/>
      <c r="AX62" s="22"/>
    </row>
    <row r="63" spans="44:50" ht="12.75" customHeight="1">
      <c r="AR63" s="23"/>
      <c r="AS63" s="23"/>
      <c r="AT63" s="23"/>
      <c r="AU63" s="22"/>
      <c r="AV63" s="22"/>
      <c r="AW63" s="22"/>
      <c r="AX63" s="22"/>
    </row>
    <row r="64" spans="44:50" ht="12.75" customHeight="1">
      <c r="AR64" s="23"/>
      <c r="AS64" s="23"/>
      <c r="AT64" s="23"/>
      <c r="AU64" s="22"/>
      <c r="AV64" s="22"/>
      <c r="AW64" s="22"/>
      <c r="AX64" s="22"/>
    </row>
    <row r="65" spans="44:50" ht="12.75" customHeight="1">
      <c r="AR65" s="23"/>
      <c r="AS65" s="23"/>
      <c r="AT65" s="23"/>
      <c r="AU65" s="22"/>
      <c r="AV65" s="22"/>
      <c r="AW65" s="22"/>
      <c r="AX65" s="22"/>
    </row>
    <row r="66" spans="44:50" ht="12.75" customHeight="1">
      <c r="AR66" s="23"/>
      <c r="AS66" s="23"/>
      <c r="AT66" s="23"/>
      <c r="AU66" s="22"/>
      <c r="AV66" s="22"/>
      <c r="AW66" s="22"/>
      <c r="AX66" s="22"/>
    </row>
    <row r="67" spans="44:50" ht="12.75" customHeight="1">
      <c r="AR67" s="23"/>
      <c r="AS67" s="23"/>
      <c r="AT67" s="23"/>
      <c r="AU67" s="22"/>
      <c r="AV67" s="22"/>
      <c r="AW67" s="22"/>
      <c r="AX67" s="22"/>
    </row>
    <row r="68" spans="44:50" ht="12.75" customHeight="1">
      <c r="AR68" s="23"/>
      <c r="AS68" s="23"/>
      <c r="AT68" s="23"/>
      <c r="AU68" s="22"/>
      <c r="AV68" s="22"/>
      <c r="AW68" s="22"/>
      <c r="AX68" s="22"/>
    </row>
    <row r="69" spans="44:50" ht="12.75" customHeight="1">
      <c r="AR69" s="23"/>
      <c r="AS69" s="23"/>
      <c r="AT69" s="23"/>
      <c r="AU69" s="22"/>
      <c r="AV69" s="22"/>
      <c r="AW69" s="22"/>
      <c r="AX69" s="22"/>
    </row>
    <row r="70" spans="44:50" ht="12.75" customHeight="1">
      <c r="AR70" s="23"/>
      <c r="AS70" s="23"/>
      <c r="AT70" s="23"/>
      <c r="AU70" s="22"/>
      <c r="AV70" s="22"/>
      <c r="AW70" s="22"/>
      <c r="AX70" s="22"/>
    </row>
    <row r="71" spans="44:50" ht="12.75" customHeight="1">
      <c r="AR71" s="23"/>
      <c r="AS71" s="23"/>
      <c r="AT71" s="23"/>
      <c r="AU71" s="22"/>
      <c r="AV71" s="22"/>
      <c r="AW71" s="22"/>
      <c r="AX71" s="22"/>
    </row>
    <row r="72" spans="44:50" ht="12.75" customHeight="1">
      <c r="AR72" s="23"/>
      <c r="AS72" s="23"/>
      <c r="AT72" s="23"/>
      <c r="AU72" s="22"/>
      <c r="AV72" s="22"/>
      <c r="AW72" s="22"/>
      <c r="AX72" s="22"/>
    </row>
    <row r="73" spans="44:50" ht="12.75" customHeight="1">
      <c r="AR73" s="23"/>
      <c r="AS73" s="23"/>
      <c r="AT73" s="23"/>
      <c r="AU73" s="22"/>
      <c r="AV73" s="22"/>
      <c r="AW73" s="22"/>
      <c r="AX73" s="22"/>
    </row>
    <row r="74" spans="44:50" ht="12.75" customHeight="1">
      <c r="AR74" s="23"/>
      <c r="AS74" s="23"/>
      <c r="AT74" s="23"/>
      <c r="AU74" s="22"/>
      <c r="AV74" s="22"/>
      <c r="AW74" s="22"/>
      <c r="AX74" s="22"/>
    </row>
    <row r="75" spans="44:50" ht="12.75" customHeight="1">
      <c r="AR75" s="23"/>
      <c r="AS75" s="23"/>
      <c r="AT75" s="23"/>
      <c r="AU75" s="22"/>
      <c r="AV75" s="22"/>
      <c r="AW75" s="22"/>
      <c r="AX75" s="22"/>
    </row>
    <row r="76" spans="44:50" ht="12.75" customHeight="1">
      <c r="AR76" s="23"/>
      <c r="AS76" s="23"/>
      <c r="AT76" s="23"/>
      <c r="AU76" s="22"/>
      <c r="AV76" s="22"/>
      <c r="AW76" s="22"/>
      <c r="AX76" s="22"/>
    </row>
    <row r="77" spans="44:50" ht="12.75" customHeight="1">
      <c r="AR77" s="23"/>
      <c r="AS77" s="23"/>
      <c r="AT77" s="23"/>
      <c r="AU77" s="22"/>
      <c r="AV77" s="22"/>
      <c r="AW77" s="22"/>
      <c r="AX77" s="22"/>
    </row>
    <row r="78" spans="44:50" ht="12.75" customHeight="1">
      <c r="AR78" s="23"/>
      <c r="AS78" s="23"/>
      <c r="AT78" s="23"/>
      <c r="AU78" s="22"/>
      <c r="AV78" s="22"/>
      <c r="AW78" s="22"/>
      <c r="AX78" s="22"/>
    </row>
    <row r="79" spans="44:50" ht="12.75" customHeight="1">
      <c r="AR79" s="23"/>
      <c r="AS79" s="23"/>
      <c r="AT79" s="23"/>
      <c r="AU79" s="22"/>
      <c r="AV79" s="22"/>
      <c r="AW79" s="22"/>
      <c r="AX79" s="22"/>
    </row>
    <row r="80" spans="44:50" ht="12.75" customHeight="1">
      <c r="AR80" s="23"/>
      <c r="AS80" s="23"/>
      <c r="AT80" s="23"/>
      <c r="AU80" s="22"/>
      <c r="AV80" s="22"/>
      <c r="AW80" s="22"/>
      <c r="AX80" s="22"/>
    </row>
    <row r="81" spans="44:50" ht="12.75" customHeight="1">
      <c r="AR81" s="23"/>
      <c r="AS81" s="23"/>
      <c r="AT81" s="23"/>
      <c r="AU81" s="22"/>
      <c r="AV81" s="22"/>
      <c r="AW81" s="22"/>
      <c r="AX81" s="22"/>
    </row>
    <row r="82" spans="44:50" ht="12.75" customHeight="1">
      <c r="AR82" s="23"/>
      <c r="AS82" s="23"/>
      <c r="AT82" s="23"/>
      <c r="AU82" s="22"/>
      <c r="AV82" s="22"/>
      <c r="AW82" s="22"/>
      <c r="AX82" s="22"/>
    </row>
    <row r="83" spans="44:50" ht="12.75" customHeight="1">
      <c r="AR83" s="23"/>
      <c r="AS83" s="23"/>
      <c r="AT83" s="23"/>
      <c r="AU83" s="22"/>
      <c r="AV83" s="22"/>
      <c r="AW83" s="22"/>
      <c r="AX83" s="22"/>
    </row>
    <row r="84" spans="44:50" ht="12.75" customHeight="1">
      <c r="AR84" s="23"/>
      <c r="AS84" s="23"/>
      <c r="AT84" s="23"/>
      <c r="AU84" s="22"/>
      <c r="AV84" s="22"/>
      <c r="AW84" s="22"/>
      <c r="AX84" s="22"/>
    </row>
    <row r="85" spans="44:50" ht="12.75" customHeight="1">
      <c r="AR85" s="23"/>
      <c r="AS85" s="23"/>
      <c r="AT85" s="23"/>
      <c r="AU85" s="22"/>
      <c r="AV85" s="22"/>
      <c r="AW85" s="22"/>
      <c r="AX85" s="22"/>
    </row>
    <row r="86" spans="44:50" ht="12.75" customHeight="1">
      <c r="AR86" s="23"/>
      <c r="AS86" s="23"/>
      <c r="AT86" s="23"/>
      <c r="AU86" s="22"/>
      <c r="AV86" s="22"/>
      <c r="AW86" s="22"/>
      <c r="AX86" s="22"/>
    </row>
    <row r="87" spans="44:50" ht="12.75" customHeight="1">
      <c r="AR87" s="23"/>
      <c r="AS87" s="23"/>
      <c r="AT87" s="23"/>
      <c r="AU87" s="22"/>
      <c r="AV87" s="22"/>
      <c r="AW87" s="22"/>
      <c r="AX87" s="22"/>
    </row>
    <row r="88" spans="44:50" ht="12.75" customHeight="1">
      <c r="AR88" s="23"/>
      <c r="AS88" s="23"/>
      <c r="AT88" s="23"/>
      <c r="AU88" s="22"/>
      <c r="AV88" s="22"/>
      <c r="AW88" s="22"/>
      <c r="AX88" s="22"/>
    </row>
    <row r="89" spans="44:50" ht="12.75" customHeight="1">
      <c r="AR89" s="23"/>
      <c r="AS89" s="23"/>
      <c r="AT89" s="23"/>
      <c r="AU89" s="22"/>
      <c r="AV89" s="22"/>
      <c r="AW89" s="22"/>
      <c r="AX89" s="22"/>
    </row>
    <row r="90" spans="44:50" ht="12.75" customHeight="1">
      <c r="AR90" s="23"/>
      <c r="AS90" s="23"/>
      <c r="AT90" s="23"/>
      <c r="AU90" s="22"/>
      <c r="AV90" s="22"/>
      <c r="AW90" s="22"/>
      <c r="AX90" s="22"/>
    </row>
    <row r="91" spans="44:50" ht="12.75" customHeight="1">
      <c r="AR91" s="23"/>
      <c r="AS91" s="23"/>
      <c r="AT91" s="23"/>
      <c r="AU91" s="22"/>
      <c r="AV91" s="22"/>
      <c r="AW91" s="22"/>
      <c r="AX91" s="22"/>
    </row>
    <row r="92" spans="44:50" ht="12.75" customHeight="1">
      <c r="AR92" s="23"/>
      <c r="AS92" s="23"/>
      <c r="AT92" s="23"/>
      <c r="AU92" s="22"/>
      <c r="AV92" s="22"/>
      <c r="AW92" s="22"/>
      <c r="AX92" s="22"/>
    </row>
    <row r="93" spans="44:50" ht="12.75" customHeight="1">
      <c r="AR93" s="23"/>
      <c r="AS93" s="23"/>
      <c r="AT93" s="23"/>
      <c r="AU93" s="22"/>
      <c r="AV93" s="22"/>
      <c r="AW93" s="22"/>
      <c r="AX93" s="22"/>
    </row>
    <row r="94" spans="44:50" ht="12.75" customHeight="1">
      <c r="AR94" s="23"/>
      <c r="AS94" s="23"/>
      <c r="AT94" s="23"/>
      <c r="AU94" s="22"/>
      <c r="AV94" s="22"/>
      <c r="AW94" s="22"/>
      <c r="AX94" s="22"/>
    </row>
    <row r="95" spans="44:50" ht="12.75" customHeight="1">
      <c r="AR95" s="23"/>
      <c r="AS95" s="23"/>
      <c r="AT95" s="23"/>
      <c r="AU95" s="22"/>
      <c r="AV95" s="22"/>
      <c r="AW95" s="22"/>
      <c r="AX95" s="22"/>
    </row>
    <row r="96" spans="44:50" ht="12.75" customHeight="1">
      <c r="AR96" s="23"/>
      <c r="AS96" s="23"/>
      <c r="AT96" s="23"/>
      <c r="AU96" s="22"/>
      <c r="AV96" s="22"/>
      <c r="AW96" s="22"/>
      <c r="AX96" s="22"/>
    </row>
    <row r="97" spans="44:50" ht="12.75" customHeight="1">
      <c r="AR97" s="23"/>
      <c r="AS97" s="23"/>
      <c r="AT97" s="23"/>
      <c r="AU97" s="22"/>
      <c r="AV97" s="22"/>
      <c r="AW97" s="22"/>
      <c r="AX97" s="22"/>
    </row>
    <row r="98" spans="44:50" ht="12.75" customHeight="1">
      <c r="AR98" s="23"/>
      <c r="AS98" s="23"/>
      <c r="AT98" s="23"/>
      <c r="AU98" s="22"/>
      <c r="AV98" s="22"/>
      <c r="AW98" s="22"/>
      <c r="AX98" s="22"/>
    </row>
    <row r="99" spans="44:50" ht="12.75" customHeight="1">
      <c r="AR99" s="23"/>
      <c r="AS99" s="23"/>
      <c r="AT99" s="23"/>
      <c r="AU99" s="22"/>
      <c r="AV99" s="22"/>
      <c r="AW99" s="22"/>
      <c r="AX99" s="22"/>
    </row>
    <row r="100" spans="44:50" ht="12.75" customHeight="1">
      <c r="AR100" s="23"/>
      <c r="AS100" s="23"/>
      <c r="AT100" s="23"/>
      <c r="AU100" s="22"/>
      <c r="AV100" s="22"/>
      <c r="AW100" s="22"/>
      <c r="AX100" s="22"/>
    </row>
    <row r="101" spans="44:50" ht="12.75" customHeight="1">
      <c r="AR101" s="23"/>
      <c r="AS101" s="23"/>
      <c r="AT101" s="23"/>
      <c r="AU101" s="22"/>
      <c r="AV101" s="22"/>
      <c r="AW101" s="22"/>
      <c r="AX101" s="22"/>
    </row>
    <row r="102" spans="44:50" ht="12.75" customHeight="1">
      <c r="AR102" s="23"/>
      <c r="AS102" s="23"/>
      <c r="AT102" s="23"/>
      <c r="AU102" s="22"/>
      <c r="AV102" s="22"/>
      <c r="AW102" s="22"/>
      <c r="AX102" s="22"/>
    </row>
    <row r="103" spans="44:50" ht="12.75" customHeight="1">
      <c r="AR103" s="23"/>
      <c r="AS103" s="23"/>
      <c r="AT103" s="23"/>
      <c r="AU103" s="22"/>
      <c r="AV103" s="22"/>
      <c r="AW103" s="22"/>
      <c r="AX103" s="22"/>
    </row>
    <row r="104" spans="44:50" ht="12.75" customHeight="1">
      <c r="AR104" s="23"/>
      <c r="AS104" s="23"/>
      <c r="AT104" s="23"/>
      <c r="AU104" s="22"/>
      <c r="AV104" s="22"/>
      <c r="AW104" s="22"/>
      <c r="AX104" s="22"/>
    </row>
    <row r="105" spans="44:50" ht="12.75" customHeight="1">
      <c r="AR105" s="23"/>
      <c r="AS105" s="23"/>
      <c r="AT105" s="23"/>
      <c r="AU105" s="22"/>
      <c r="AV105" s="22"/>
      <c r="AW105" s="22"/>
      <c r="AX105" s="22"/>
    </row>
    <row r="106" spans="44:50" ht="12.75" customHeight="1">
      <c r="AR106" s="23"/>
      <c r="AS106" s="23"/>
      <c r="AT106" s="23"/>
      <c r="AU106" s="22"/>
      <c r="AV106" s="22"/>
      <c r="AW106" s="22"/>
      <c r="AX106" s="22"/>
    </row>
    <row r="107" spans="44:50" ht="12.75" customHeight="1">
      <c r="AR107" s="23"/>
      <c r="AS107" s="23"/>
      <c r="AT107" s="23"/>
      <c r="AU107" s="22"/>
      <c r="AV107" s="22"/>
      <c r="AW107" s="22"/>
      <c r="AX107" s="22"/>
    </row>
    <row r="108" spans="44:50" ht="12.75" customHeight="1">
      <c r="AR108" s="23"/>
      <c r="AS108" s="23"/>
      <c r="AT108" s="23"/>
      <c r="AU108" s="22"/>
      <c r="AV108" s="22"/>
      <c r="AW108" s="22"/>
      <c r="AX108" s="22"/>
    </row>
    <row r="109" spans="44:50" ht="12.75" customHeight="1">
      <c r="AR109" s="23"/>
      <c r="AS109" s="23"/>
      <c r="AT109" s="23"/>
      <c r="AU109" s="22"/>
      <c r="AV109" s="22"/>
      <c r="AW109" s="22"/>
      <c r="AX109" s="22"/>
    </row>
    <row r="110" spans="44:50" ht="12.75" customHeight="1">
      <c r="AR110" s="23"/>
      <c r="AS110" s="23"/>
      <c r="AT110" s="23"/>
      <c r="AU110" s="22"/>
      <c r="AV110" s="22"/>
      <c r="AW110" s="22"/>
      <c r="AX110" s="22"/>
    </row>
    <row r="111" spans="44:50" ht="12.75" customHeight="1">
      <c r="AR111" s="23"/>
      <c r="AS111" s="23"/>
      <c r="AT111" s="23"/>
      <c r="AU111" s="22"/>
      <c r="AV111" s="22"/>
      <c r="AW111" s="22"/>
      <c r="AX111" s="22"/>
    </row>
    <row r="112" spans="44:50" ht="12.75" customHeight="1">
      <c r="AR112" s="23"/>
      <c r="AS112" s="23"/>
      <c r="AT112" s="23"/>
      <c r="AU112" s="22"/>
      <c r="AV112" s="22"/>
      <c r="AW112" s="22"/>
      <c r="AX112" s="22"/>
    </row>
    <row r="113" spans="44:50" ht="12.75" customHeight="1">
      <c r="AR113" s="23"/>
      <c r="AS113" s="23"/>
      <c r="AT113" s="23"/>
      <c r="AU113" s="22"/>
      <c r="AV113" s="22"/>
      <c r="AW113" s="22"/>
      <c r="AX113" s="22"/>
    </row>
    <row r="114" spans="44:50" ht="12.75" customHeight="1">
      <c r="AR114" s="23"/>
      <c r="AS114" s="23"/>
      <c r="AT114" s="23"/>
      <c r="AU114" s="22"/>
      <c r="AV114" s="22"/>
      <c r="AW114" s="22"/>
      <c r="AX114" s="22"/>
    </row>
    <row r="115" spans="44:50" ht="12.75" customHeight="1">
      <c r="AR115" s="23"/>
      <c r="AS115" s="23"/>
      <c r="AT115" s="23"/>
      <c r="AU115" s="22"/>
      <c r="AV115" s="22"/>
      <c r="AW115" s="22"/>
      <c r="AX115" s="22"/>
    </row>
    <row r="116" spans="44:50" ht="12.75" customHeight="1">
      <c r="AR116" s="23"/>
      <c r="AS116" s="23"/>
      <c r="AT116" s="23"/>
      <c r="AU116" s="22"/>
      <c r="AV116" s="22"/>
      <c r="AW116" s="22"/>
      <c r="AX116" s="22"/>
    </row>
    <row r="117" spans="44:50" ht="12.75" customHeight="1">
      <c r="AR117" s="23"/>
      <c r="AS117" s="23"/>
      <c r="AT117" s="23"/>
      <c r="AU117" s="22"/>
      <c r="AV117" s="22"/>
      <c r="AW117" s="22"/>
      <c r="AX117" s="22"/>
    </row>
    <row r="118" spans="44:50" ht="12.75" customHeight="1">
      <c r="AR118" s="23"/>
      <c r="AS118" s="23"/>
      <c r="AT118" s="23"/>
      <c r="AU118" s="22"/>
      <c r="AV118" s="22"/>
      <c r="AW118" s="22"/>
      <c r="AX118" s="22"/>
    </row>
    <row r="119" spans="44:50" ht="12.75" customHeight="1">
      <c r="AR119" s="23"/>
      <c r="AS119" s="23"/>
      <c r="AT119" s="23"/>
      <c r="AU119" s="22"/>
      <c r="AV119" s="22"/>
      <c r="AW119" s="22"/>
      <c r="AX119" s="22"/>
    </row>
    <row r="120" spans="44:50" ht="12.75" customHeight="1">
      <c r="AR120" s="23"/>
      <c r="AS120" s="23"/>
      <c r="AT120" s="23"/>
      <c r="AU120" s="22"/>
      <c r="AV120" s="22"/>
      <c r="AW120" s="22"/>
      <c r="AX120" s="22"/>
    </row>
    <row r="121" spans="44:50" ht="12.75" customHeight="1">
      <c r="AR121" s="23"/>
      <c r="AS121" s="23"/>
      <c r="AT121" s="23"/>
      <c r="AU121" s="22"/>
      <c r="AV121" s="22"/>
      <c r="AW121" s="22"/>
      <c r="AX121" s="22"/>
    </row>
    <row r="122" spans="44:50" ht="12.75" customHeight="1">
      <c r="AR122" s="23"/>
      <c r="AS122" s="23"/>
      <c r="AT122" s="23"/>
      <c r="AU122" s="22"/>
      <c r="AV122" s="22"/>
      <c r="AW122" s="22"/>
      <c r="AX122" s="22"/>
    </row>
    <row r="123" spans="44:50" ht="12.75" customHeight="1">
      <c r="AR123" s="23"/>
      <c r="AS123" s="23"/>
      <c r="AT123" s="23"/>
      <c r="AU123" s="22"/>
      <c r="AV123" s="22"/>
      <c r="AW123" s="22"/>
      <c r="AX123" s="22"/>
    </row>
    <row r="124" spans="44:50" ht="12.75" customHeight="1">
      <c r="AR124" s="23"/>
      <c r="AS124" s="23"/>
      <c r="AT124" s="23"/>
      <c r="AU124" s="22"/>
      <c r="AV124" s="22"/>
      <c r="AW124" s="22"/>
      <c r="AX124" s="22"/>
    </row>
    <row r="125" spans="44:50" ht="12.75" customHeight="1">
      <c r="AR125" s="23"/>
      <c r="AS125" s="23"/>
      <c r="AT125" s="23"/>
      <c r="AU125" s="22"/>
      <c r="AV125" s="22"/>
      <c r="AW125" s="22"/>
      <c r="AX125" s="22"/>
    </row>
    <row r="126" spans="44:50" ht="12.75" customHeight="1">
      <c r="AR126" s="23"/>
      <c r="AS126" s="23"/>
      <c r="AT126" s="23"/>
      <c r="AU126" s="22"/>
      <c r="AV126" s="22"/>
      <c r="AW126" s="22"/>
      <c r="AX126" s="22"/>
    </row>
    <row r="127" spans="44:50" ht="12.75" customHeight="1">
      <c r="AR127" s="23"/>
      <c r="AS127" s="23"/>
      <c r="AT127" s="23"/>
      <c r="AU127" s="22"/>
      <c r="AV127" s="22"/>
      <c r="AW127" s="22"/>
      <c r="AX127" s="22"/>
    </row>
    <row r="128" spans="44:50" ht="12.75" customHeight="1">
      <c r="AR128" s="23"/>
      <c r="AS128" s="23"/>
      <c r="AT128" s="23"/>
      <c r="AU128" s="22"/>
      <c r="AV128" s="22"/>
      <c r="AW128" s="22"/>
      <c r="AX128" s="22"/>
    </row>
    <row r="129" spans="44:73" ht="12.75" customHeight="1">
      <c r="AR129" s="23"/>
      <c r="AS129" s="23"/>
      <c r="AT129" s="23"/>
      <c r="AU129" s="22"/>
      <c r="AV129" s="22"/>
      <c r="AW129" s="22"/>
      <c r="AX129" s="22"/>
    </row>
    <row r="130" spans="44:73" ht="12.75" customHeight="1">
      <c r="AR130" s="23"/>
      <c r="AS130" s="23"/>
      <c r="AT130" s="23"/>
      <c r="AU130" s="22"/>
      <c r="AV130" s="22"/>
      <c r="AW130" s="22"/>
      <c r="AX130" s="22"/>
    </row>
    <row r="131" spans="44:73" ht="12.75" customHeight="1">
      <c r="AR131" s="23"/>
      <c r="AS131" s="23"/>
      <c r="AT131" s="23"/>
      <c r="AU131" s="22"/>
      <c r="AV131" s="22"/>
      <c r="AW131" s="22"/>
      <c r="AX131" s="22"/>
    </row>
    <row r="132" spans="44:73" ht="12.75" customHeight="1">
      <c r="AR132" s="23"/>
      <c r="AS132" s="23"/>
      <c r="AT132" s="23"/>
      <c r="AU132" s="22"/>
      <c r="AV132" s="22"/>
      <c r="AW132" s="22"/>
      <c r="AX132" s="22"/>
    </row>
    <row r="133" spans="44:73" ht="12.75" customHeight="1">
      <c r="AR133" s="23"/>
      <c r="AS133" s="23"/>
      <c r="AT133" s="23"/>
      <c r="AU133" s="22"/>
      <c r="AV133" s="22"/>
      <c r="AW133" s="22"/>
      <c r="AX133" s="22"/>
    </row>
    <row r="134" spans="44:73" ht="12.75" customHeight="1">
      <c r="AR134" s="23"/>
      <c r="AS134" s="23"/>
      <c r="AT134" s="23"/>
      <c r="AU134" s="22"/>
      <c r="AV134" s="22"/>
      <c r="AW134" s="22"/>
      <c r="AX134" s="22"/>
    </row>
    <row r="135" spans="44:73" ht="12.75" customHeight="1">
      <c r="AR135" s="23"/>
      <c r="AS135" s="23"/>
      <c r="AT135" s="23"/>
      <c r="AU135" s="22"/>
      <c r="AV135" s="22"/>
      <c r="AW135" s="22"/>
      <c r="AX135" s="22"/>
    </row>
    <row r="136" spans="44:73" ht="12.75" customHeight="1">
      <c r="AR136" s="23"/>
      <c r="AS136" s="23"/>
      <c r="AT136" s="23"/>
      <c r="AU136" s="22"/>
      <c r="AV136" s="22"/>
      <c r="AW136" s="22"/>
      <c r="AX136" s="22"/>
    </row>
    <row r="137" spans="44:73" ht="12.75" customHeight="1">
      <c r="AR137" s="23"/>
      <c r="AS137" s="23"/>
      <c r="AT137" s="23"/>
      <c r="AU137" s="22"/>
      <c r="AV137" s="22"/>
      <c r="AW137" s="22"/>
      <c r="AX137" s="22"/>
    </row>
    <row r="138" spans="44:73" ht="12.75" customHeight="1">
      <c r="AR138" s="23"/>
      <c r="AS138" s="23"/>
      <c r="AT138" s="23"/>
      <c r="AU138" s="22"/>
      <c r="AV138" s="22"/>
      <c r="AW138" s="22"/>
      <c r="AX138" s="22"/>
      <c r="BU138" s="22"/>
    </row>
    <row r="139" spans="44:73" ht="12.75" customHeight="1">
      <c r="AR139" s="23"/>
      <c r="AS139" s="23"/>
      <c r="AT139" s="23"/>
      <c r="AU139" s="22"/>
      <c r="AV139" s="22"/>
      <c r="AW139" s="22"/>
      <c r="AX139" s="22"/>
    </row>
    <row r="140" spans="44:73" ht="12.75" customHeight="1">
      <c r="AR140" s="23"/>
      <c r="AS140" s="23"/>
      <c r="AT140" s="23"/>
      <c r="AU140" s="22"/>
      <c r="AV140" s="22"/>
      <c r="AW140" s="22"/>
      <c r="AX140" s="22"/>
    </row>
    <row r="141" spans="44:73" ht="12.75" customHeight="1">
      <c r="AR141" s="23"/>
      <c r="AS141" s="23"/>
      <c r="AT141" s="23"/>
      <c r="AU141" s="22"/>
      <c r="AV141" s="22"/>
      <c r="AW141" s="22"/>
      <c r="AX141" s="22"/>
    </row>
    <row r="142" spans="44:73" ht="12.75" customHeight="1">
      <c r="AR142" s="23"/>
      <c r="AS142" s="23"/>
      <c r="AT142" s="23"/>
      <c r="AU142" s="22"/>
      <c r="AV142" s="22"/>
      <c r="AW142" s="22"/>
      <c r="AX142" s="22"/>
    </row>
    <row r="143" spans="44:73" ht="12.75" customHeight="1">
      <c r="AR143" s="23"/>
      <c r="AS143" s="23"/>
      <c r="AT143" s="23"/>
      <c r="AU143" s="22"/>
      <c r="AV143" s="22"/>
      <c r="AW143" s="22"/>
      <c r="AX143" s="22"/>
    </row>
    <row r="144" spans="44:73" ht="12.75" customHeight="1">
      <c r="AR144" s="23"/>
      <c r="AS144" s="23"/>
      <c r="AT144" s="23"/>
      <c r="AU144" s="22"/>
      <c r="AV144" s="22"/>
      <c r="AW144" s="22"/>
      <c r="AX144" s="22"/>
    </row>
    <row r="145" spans="44:50" ht="12.75" customHeight="1">
      <c r="AR145" s="23"/>
      <c r="AS145" s="23"/>
      <c r="AT145" s="23"/>
      <c r="AU145" s="22"/>
      <c r="AV145" s="22"/>
      <c r="AW145" s="22"/>
      <c r="AX145" s="22"/>
    </row>
    <row r="146" spans="44:50" ht="12.75" customHeight="1">
      <c r="AR146" s="23"/>
      <c r="AS146" s="23"/>
      <c r="AT146" s="23"/>
      <c r="AU146" s="22"/>
      <c r="AV146" s="22"/>
      <c r="AW146" s="22"/>
      <c r="AX146" s="22"/>
    </row>
    <row r="147" spans="44:50" ht="12.75" customHeight="1">
      <c r="AR147" s="23"/>
      <c r="AS147" s="23"/>
      <c r="AT147" s="23"/>
      <c r="AU147" s="22"/>
      <c r="AV147" s="22"/>
      <c r="AW147" s="22"/>
      <c r="AX147" s="22"/>
    </row>
    <row r="148" spans="44:50" ht="12.75" customHeight="1">
      <c r="AR148" s="23"/>
      <c r="AS148" s="23"/>
      <c r="AT148" s="23"/>
      <c r="AU148" s="22"/>
      <c r="AV148" s="22"/>
      <c r="AW148" s="22"/>
      <c r="AX148" s="22"/>
    </row>
    <row r="149" spans="44:50" ht="12.75" customHeight="1">
      <c r="AR149" s="23"/>
      <c r="AS149" s="23"/>
      <c r="AT149" s="23"/>
      <c r="AU149" s="22"/>
      <c r="AV149" s="22"/>
      <c r="AW149" s="22"/>
      <c r="AX149" s="22"/>
    </row>
    <row r="150" spans="44:50" ht="12.75" customHeight="1">
      <c r="AR150" s="23"/>
      <c r="AS150" s="23"/>
      <c r="AT150" s="23"/>
      <c r="AU150" s="22"/>
      <c r="AV150" s="22"/>
      <c r="AW150" s="22"/>
      <c r="AX150" s="22"/>
    </row>
    <row r="151" spans="44:50" ht="12.75" customHeight="1">
      <c r="AR151" s="23"/>
      <c r="AS151" s="23"/>
      <c r="AT151" s="23"/>
      <c r="AU151" s="22"/>
      <c r="AV151" s="22"/>
      <c r="AW151" s="22"/>
      <c r="AX151" s="22"/>
    </row>
    <row r="152" spans="44:50" ht="12.75" customHeight="1">
      <c r="AR152" s="23"/>
      <c r="AS152" s="23"/>
      <c r="AT152" s="23"/>
      <c r="AU152" s="22"/>
      <c r="AV152" s="22"/>
      <c r="AW152" s="22"/>
      <c r="AX152" s="22"/>
    </row>
    <row r="153" spans="44:50" ht="12.75" customHeight="1">
      <c r="AR153" s="23"/>
      <c r="AS153" s="23"/>
      <c r="AT153" s="23"/>
      <c r="AU153" s="22"/>
      <c r="AV153" s="22"/>
      <c r="AW153" s="22"/>
      <c r="AX153" s="22"/>
    </row>
    <row r="154" spans="44:50" ht="12.75" customHeight="1">
      <c r="AR154" s="23"/>
      <c r="AS154" s="23"/>
      <c r="AT154" s="23"/>
      <c r="AU154" s="22"/>
      <c r="AV154" s="22"/>
      <c r="AW154" s="22"/>
      <c r="AX154" s="22"/>
    </row>
    <row r="155" spans="44:50" ht="12.75" customHeight="1">
      <c r="AR155" s="23"/>
      <c r="AS155" s="23"/>
      <c r="AT155" s="23"/>
      <c r="AU155" s="22"/>
      <c r="AV155" s="22"/>
      <c r="AW155" s="22"/>
      <c r="AX155" s="22"/>
    </row>
    <row r="156" spans="44:50" ht="12.75" customHeight="1">
      <c r="AR156" s="23"/>
      <c r="AS156" s="23"/>
      <c r="AT156" s="23"/>
      <c r="AU156" s="22"/>
      <c r="AV156" s="22"/>
      <c r="AW156" s="22"/>
      <c r="AX156" s="22"/>
    </row>
    <row r="157" spans="44:50" ht="12.75" customHeight="1">
      <c r="AR157" s="23"/>
      <c r="AS157" s="23"/>
      <c r="AT157" s="23"/>
      <c r="AU157" s="22"/>
      <c r="AV157" s="22"/>
      <c r="AW157" s="22"/>
      <c r="AX157" s="22"/>
    </row>
    <row r="158" spans="44:50" ht="12.75" customHeight="1">
      <c r="AR158" s="23"/>
      <c r="AS158" s="23"/>
      <c r="AT158" s="23"/>
      <c r="AU158" s="22"/>
      <c r="AV158" s="22"/>
      <c r="AW158" s="22"/>
      <c r="AX158" s="22"/>
    </row>
    <row r="159" spans="44:50" ht="12.75" customHeight="1">
      <c r="AR159" s="23"/>
      <c r="AS159" s="23"/>
      <c r="AT159" s="23"/>
      <c r="AU159" s="22"/>
      <c r="AV159" s="22"/>
      <c r="AW159" s="22"/>
      <c r="AX159" s="22"/>
    </row>
    <row r="160" spans="44:50" ht="12.75" customHeight="1">
      <c r="AR160" s="23"/>
      <c r="AS160" s="23"/>
      <c r="AT160" s="23"/>
      <c r="AU160" s="22"/>
      <c r="AV160" s="22"/>
      <c r="AW160" s="22"/>
      <c r="AX160" s="22"/>
    </row>
    <row r="161" spans="44:50" ht="12.75" customHeight="1">
      <c r="AR161" s="23"/>
      <c r="AS161" s="23"/>
      <c r="AT161" s="23"/>
      <c r="AU161" s="22"/>
      <c r="AV161" s="22"/>
      <c r="AW161" s="22"/>
      <c r="AX161" s="22"/>
    </row>
    <row r="162" spans="44:50" ht="12.75" customHeight="1">
      <c r="AR162" s="23"/>
      <c r="AS162" s="23"/>
      <c r="AT162" s="23"/>
      <c r="AU162" s="22"/>
      <c r="AV162" s="22"/>
      <c r="AW162" s="22"/>
      <c r="AX162" s="22"/>
    </row>
    <row r="163" spans="44:50" ht="12.75" customHeight="1">
      <c r="AR163" s="23"/>
      <c r="AS163" s="23"/>
      <c r="AT163" s="23"/>
      <c r="AU163" s="22"/>
      <c r="AV163" s="22"/>
      <c r="AW163" s="22"/>
      <c r="AX163" s="22"/>
    </row>
    <row r="164" spans="44:50" ht="12.75" customHeight="1">
      <c r="AR164" s="23"/>
      <c r="AS164" s="23"/>
      <c r="AT164" s="23"/>
      <c r="AU164" s="22"/>
      <c r="AV164" s="22"/>
      <c r="AW164" s="22"/>
      <c r="AX164" s="22"/>
    </row>
    <row r="165" spans="44:50" ht="12.75" customHeight="1">
      <c r="AR165" s="23"/>
      <c r="AS165" s="23"/>
      <c r="AT165" s="23"/>
      <c r="AU165" s="22"/>
      <c r="AV165" s="22"/>
      <c r="AW165" s="22"/>
      <c r="AX165" s="22"/>
    </row>
    <row r="166" spans="44:50" ht="12.75" customHeight="1">
      <c r="AR166" s="23"/>
      <c r="AS166" s="23"/>
      <c r="AT166" s="23"/>
      <c r="AU166" s="22"/>
      <c r="AV166" s="22"/>
      <c r="AW166" s="22"/>
      <c r="AX166" s="22"/>
    </row>
    <row r="167" spans="44:50" ht="12.75" customHeight="1">
      <c r="AR167" s="23"/>
      <c r="AS167" s="23"/>
      <c r="AT167" s="23"/>
      <c r="AU167" s="22"/>
      <c r="AV167" s="22"/>
      <c r="AW167" s="22"/>
      <c r="AX167" s="22"/>
    </row>
    <row r="168" spans="44:50" ht="12.75" customHeight="1">
      <c r="AR168" s="23"/>
      <c r="AS168" s="23"/>
      <c r="AT168" s="23"/>
      <c r="AU168" s="22"/>
      <c r="AV168" s="22"/>
      <c r="AW168" s="22"/>
      <c r="AX168" s="22"/>
    </row>
    <row r="169" spans="44:50" ht="12.75" customHeight="1">
      <c r="AR169" s="23"/>
      <c r="AS169" s="23"/>
      <c r="AT169" s="23"/>
      <c r="AU169" s="22"/>
      <c r="AV169" s="22"/>
      <c r="AW169" s="22"/>
      <c r="AX169" s="22"/>
    </row>
    <row r="170" spans="44:50" ht="12.75" customHeight="1">
      <c r="AR170" s="23"/>
      <c r="AS170" s="23"/>
      <c r="AT170" s="23"/>
      <c r="AU170" s="22"/>
      <c r="AV170" s="22"/>
      <c r="AW170" s="22"/>
      <c r="AX170" s="22"/>
    </row>
    <row r="171" spans="44:50" ht="12.75" customHeight="1">
      <c r="AR171" s="23"/>
      <c r="AS171" s="23"/>
      <c r="AT171" s="23"/>
      <c r="AU171" s="22"/>
      <c r="AV171" s="22"/>
      <c r="AW171" s="22"/>
      <c r="AX171" s="22"/>
    </row>
    <row r="172" spans="44:50" ht="12.75" customHeight="1">
      <c r="AR172" s="23"/>
      <c r="AS172" s="23"/>
      <c r="AT172" s="23"/>
      <c r="AU172" s="22"/>
      <c r="AV172" s="22"/>
      <c r="AW172" s="22"/>
      <c r="AX172" s="22"/>
    </row>
    <row r="173" spans="44:50" ht="12.75" customHeight="1">
      <c r="AR173" s="23"/>
      <c r="AS173" s="23"/>
      <c r="AT173" s="23"/>
      <c r="AU173" s="22"/>
      <c r="AV173" s="22"/>
      <c r="AW173" s="22"/>
      <c r="AX173" s="22"/>
    </row>
    <row r="174" spans="44:50" ht="12.75" customHeight="1">
      <c r="AR174" s="23"/>
      <c r="AS174" s="23"/>
      <c r="AT174" s="23"/>
      <c r="AU174" s="22"/>
      <c r="AV174" s="22"/>
      <c r="AW174" s="22"/>
      <c r="AX174" s="22"/>
    </row>
    <row r="175" spans="44:50" ht="12.75" customHeight="1">
      <c r="AR175" s="23"/>
      <c r="AS175" s="23"/>
      <c r="AT175" s="23"/>
      <c r="AU175" s="22"/>
      <c r="AV175" s="22"/>
      <c r="AW175" s="22"/>
      <c r="AX175" s="22"/>
    </row>
    <row r="176" spans="44:50" ht="12.75" customHeight="1">
      <c r="AR176" s="23"/>
      <c r="AS176" s="23"/>
      <c r="AT176" s="23"/>
      <c r="AU176" s="22"/>
      <c r="AV176" s="22"/>
      <c r="AW176" s="22"/>
      <c r="AX176" s="22"/>
    </row>
    <row r="177" spans="44:50" ht="12.75" customHeight="1">
      <c r="AR177" s="23"/>
      <c r="AS177" s="23"/>
      <c r="AT177" s="23"/>
      <c r="AU177" s="22"/>
      <c r="AV177" s="22"/>
      <c r="AW177" s="22"/>
      <c r="AX177" s="22"/>
    </row>
    <row r="178" spans="44:50" ht="12.75" customHeight="1">
      <c r="AR178" s="23"/>
      <c r="AS178" s="23"/>
      <c r="AT178" s="23"/>
      <c r="AU178" s="22"/>
      <c r="AV178" s="22"/>
      <c r="AW178" s="22"/>
      <c r="AX178" s="22"/>
    </row>
    <row r="179" spans="44:50" ht="12.75" customHeight="1">
      <c r="AR179" s="23"/>
      <c r="AS179" s="23"/>
      <c r="AT179" s="23"/>
      <c r="AU179" s="22"/>
      <c r="AV179" s="22"/>
      <c r="AW179" s="22"/>
      <c r="AX179" s="22"/>
    </row>
    <row r="180" spans="44:50" ht="12.75" customHeight="1">
      <c r="AR180" s="23"/>
      <c r="AS180" s="23"/>
      <c r="AT180" s="23"/>
      <c r="AU180" s="22"/>
      <c r="AV180" s="22"/>
      <c r="AW180" s="22"/>
      <c r="AX180" s="22"/>
    </row>
    <row r="181" spans="44:50" ht="12.75" customHeight="1">
      <c r="AR181" s="23"/>
      <c r="AS181" s="23"/>
      <c r="AT181" s="23"/>
      <c r="AU181" s="22"/>
      <c r="AV181" s="22"/>
      <c r="AW181" s="22"/>
      <c r="AX181" s="22"/>
    </row>
    <row r="182" spans="44:50" ht="12.75" customHeight="1">
      <c r="AR182" s="23"/>
      <c r="AS182" s="23"/>
      <c r="AT182" s="23"/>
      <c r="AU182" s="22"/>
      <c r="AV182" s="22"/>
      <c r="AW182" s="22"/>
      <c r="AX182" s="22"/>
    </row>
    <row r="183" spans="44:50" ht="12.75" customHeight="1">
      <c r="AR183" s="23"/>
      <c r="AS183" s="23"/>
      <c r="AT183" s="23"/>
      <c r="AU183" s="22"/>
      <c r="AV183" s="22"/>
      <c r="AW183" s="22"/>
      <c r="AX183" s="22"/>
    </row>
    <row r="184" spans="44:50" ht="12.75" customHeight="1">
      <c r="AR184" s="23"/>
      <c r="AS184" s="23"/>
      <c r="AT184" s="23"/>
      <c r="AU184" s="22"/>
      <c r="AV184" s="22"/>
      <c r="AW184" s="22"/>
      <c r="AX184" s="22"/>
    </row>
    <row r="185" spans="44:50" ht="12.75" customHeight="1">
      <c r="AR185" s="23"/>
      <c r="AS185" s="23"/>
      <c r="AT185" s="23"/>
      <c r="AU185" s="22"/>
      <c r="AV185" s="22"/>
      <c r="AW185" s="22"/>
      <c r="AX185" s="22"/>
    </row>
    <row r="186" spans="44:50" ht="12.75" customHeight="1">
      <c r="AR186" s="23"/>
      <c r="AS186" s="23"/>
      <c r="AT186" s="23"/>
      <c r="AU186" s="22"/>
      <c r="AV186" s="22"/>
      <c r="AW186" s="22"/>
      <c r="AX186" s="22"/>
    </row>
    <row r="187" spans="44:50" ht="12.75" customHeight="1">
      <c r="AR187" s="23"/>
      <c r="AS187" s="23"/>
      <c r="AT187" s="23"/>
      <c r="AU187" s="22"/>
      <c r="AV187" s="22"/>
      <c r="AW187" s="22"/>
      <c r="AX187" s="22"/>
    </row>
    <row r="188" spans="44:50" ht="12.75" customHeight="1">
      <c r="AR188" s="23"/>
      <c r="AS188" s="23"/>
      <c r="AT188" s="23"/>
      <c r="AU188" s="22"/>
      <c r="AV188" s="22"/>
      <c r="AW188" s="22"/>
      <c r="AX188" s="22"/>
    </row>
    <row r="189" spans="44:50" ht="12.75" customHeight="1">
      <c r="AW189" s="22"/>
      <c r="AX189" s="22"/>
    </row>
    <row r="190" spans="44:50" ht="12.75" customHeight="1">
      <c r="AW190" s="22"/>
      <c r="AX190" s="22"/>
    </row>
  </sheetData>
  <sheetProtection sheet="1" objects="1" scenarios="1" selectLockedCells="1"/>
  <mergeCells count="180">
    <mergeCell ref="I34:AP34"/>
    <mergeCell ref="CR31:CU33"/>
    <mergeCell ref="CX31:DA33"/>
    <mergeCell ref="DB31:DE33"/>
    <mergeCell ref="DF31:DI33"/>
    <mergeCell ref="DL31:DO33"/>
    <mergeCell ref="DP31:DS33"/>
    <mergeCell ref="AA31:AD33"/>
    <mergeCell ref="AE31:AH33"/>
    <mergeCell ref="AI31:AL33"/>
    <mergeCell ref="AM31:AP33"/>
    <mergeCell ref="CJ31:CM33"/>
    <mergeCell ref="CN31:CQ33"/>
    <mergeCell ref="DB28:DE30"/>
    <mergeCell ref="DF28:DI30"/>
    <mergeCell ref="DL28:DO30"/>
    <mergeCell ref="DP28:DS30"/>
    <mergeCell ref="DT28:DW30"/>
    <mergeCell ref="G31:J33"/>
    <mergeCell ref="K31:N33"/>
    <mergeCell ref="O31:R33"/>
    <mergeCell ref="S31:V33"/>
    <mergeCell ref="W31:Z33"/>
    <mergeCell ref="AI28:AL30"/>
    <mergeCell ref="AM28:AP30"/>
    <mergeCell ref="CJ28:CM30"/>
    <mergeCell ref="CN28:CQ30"/>
    <mergeCell ref="CR28:CU30"/>
    <mergeCell ref="CX28:DA30"/>
    <mergeCell ref="DT31:DW33"/>
    <mergeCell ref="DY25:EJ33"/>
    <mergeCell ref="EK25:EV33"/>
    <mergeCell ref="EW25:FH33"/>
    <mergeCell ref="G28:J30"/>
    <mergeCell ref="K28:N30"/>
    <mergeCell ref="O28:R30"/>
    <mergeCell ref="S28:V30"/>
    <mergeCell ref="W28:Z30"/>
    <mergeCell ref="AA28:AD30"/>
    <mergeCell ref="AE28:AH30"/>
    <mergeCell ref="CX25:DA27"/>
    <mergeCell ref="DB25:DE27"/>
    <mergeCell ref="DF25:DI27"/>
    <mergeCell ref="DL25:DO27"/>
    <mergeCell ref="DP25:DS27"/>
    <mergeCell ref="DT25:DW27"/>
    <mergeCell ref="AE25:AH27"/>
    <mergeCell ref="AI25:AL27"/>
    <mergeCell ref="AM25:AP27"/>
    <mergeCell ref="CJ25:CM27"/>
    <mergeCell ref="CN25:CQ27"/>
    <mergeCell ref="CR25:CU27"/>
    <mergeCell ref="G25:J27"/>
    <mergeCell ref="K25:N27"/>
    <mergeCell ref="O25:R27"/>
    <mergeCell ref="S25:V27"/>
    <mergeCell ref="W25:Z27"/>
    <mergeCell ref="AA25:AD27"/>
    <mergeCell ref="CX22:DA24"/>
    <mergeCell ref="DB22:DE24"/>
    <mergeCell ref="DF22:DI24"/>
    <mergeCell ref="DL22:DO24"/>
    <mergeCell ref="DP22:DS24"/>
    <mergeCell ref="DT22:DW24"/>
    <mergeCell ref="AE22:AH24"/>
    <mergeCell ref="AI22:AL24"/>
    <mergeCell ref="AM22:AP24"/>
    <mergeCell ref="CJ22:CM24"/>
    <mergeCell ref="CN22:CQ24"/>
    <mergeCell ref="CR22:CU24"/>
    <mergeCell ref="G22:J24"/>
    <mergeCell ref="K22:N24"/>
    <mergeCell ref="O22:R24"/>
    <mergeCell ref="S22:V24"/>
    <mergeCell ref="W22:Z24"/>
    <mergeCell ref="AA22:AD24"/>
    <mergeCell ref="DL19:DO21"/>
    <mergeCell ref="DP19:DS21"/>
    <mergeCell ref="DT19:DW21"/>
    <mergeCell ref="AE19:AH21"/>
    <mergeCell ref="AI19:AL21"/>
    <mergeCell ref="AM19:AP21"/>
    <mergeCell ref="CJ19:CM21"/>
    <mergeCell ref="CN19:CQ21"/>
    <mergeCell ref="CR19:CU21"/>
    <mergeCell ref="DY16:EJ24"/>
    <mergeCell ref="EK16:EV24"/>
    <mergeCell ref="EW16:FH24"/>
    <mergeCell ref="G19:J21"/>
    <mergeCell ref="K19:N21"/>
    <mergeCell ref="O19:R21"/>
    <mergeCell ref="S19:V21"/>
    <mergeCell ref="W19:Z21"/>
    <mergeCell ref="AA19:AD21"/>
    <mergeCell ref="CR16:CU18"/>
    <mergeCell ref="CX16:DA18"/>
    <mergeCell ref="DB16:DE18"/>
    <mergeCell ref="DF16:DI18"/>
    <mergeCell ref="DL16:DO18"/>
    <mergeCell ref="DP16:DS18"/>
    <mergeCell ref="AE16:AH18"/>
    <mergeCell ref="AI16:AL18"/>
    <mergeCell ref="AM16:AP18"/>
    <mergeCell ref="AW16:BN17"/>
    <mergeCell ref="CJ16:CM18"/>
    <mergeCell ref="CN16:CQ18"/>
    <mergeCell ref="CX19:DA21"/>
    <mergeCell ref="DB19:DE21"/>
    <mergeCell ref="DF19:DI21"/>
    <mergeCell ref="DT13:DW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X13:DA15"/>
    <mergeCell ref="DB13:DE15"/>
    <mergeCell ref="DT16:DW18"/>
    <mergeCell ref="DT10:DW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F13:DI15"/>
    <mergeCell ref="DL13:DO15"/>
    <mergeCell ref="DP13:DS15"/>
    <mergeCell ref="CJ7:CM9"/>
    <mergeCell ref="CN7:CQ9"/>
    <mergeCell ref="CR7:CU9"/>
    <mergeCell ref="AB2:BB4"/>
    <mergeCell ref="GA3:GC4"/>
    <mergeCell ref="GD3:GI4"/>
    <mergeCell ref="BA6:BK7"/>
    <mergeCell ref="DY7:EJ15"/>
    <mergeCell ref="EK7:EV15"/>
    <mergeCell ref="EW7:FH15"/>
    <mergeCell ref="FJ7:FU15"/>
    <mergeCell ref="AQ8:AR34"/>
    <mergeCell ref="BA8:BK13"/>
    <mergeCell ref="CX10:DA12"/>
    <mergeCell ref="DB10:DE12"/>
    <mergeCell ref="DF10:DI12"/>
    <mergeCell ref="DL10:DO12"/>
    <mergeCell ref="CX7:DA9"/>
    <mergeCell ref="DB7:DE9"/>
    <mergeCell ref="DF7:DI9"/>
    <mergeCell ref="DL7:DO9"/>
    <mergeCell ref="DP7:DS9"/>
    <mergeCell ref="DT7:DW9"/>
    <mergeCell ref="DP10:DS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BO26">
    <cfRule type="cellIs" dxfId="177" priority="10" operator="equal">
      <formula>"ระดับต่อไป"</formula>
    </cfRule>
  </conditionalFormatting>
  <conditionalFormatting sqref="AM25:AP27 AE16:AH18 AI13:AL15 S31:V33 W10:Z12 AA22:AD24 O28:R30 K19:N21 G7:J9">
    <cfRule type="cellIs" dxfId="176" priority="9" operator="equal">
      <formula>5</formula>
    </cfRule>
  </conditionalFormatting>
  <conditionalFormatting sqref="W25:Z27 O16:R18 K7:N9">
    <cfRule type="cellIs" dxfId="175" priority="8" operator="equal">
      <formula>4</formula>
    </cfRule>
  </conditionalFormatting>
  <conditionalFormatting sqref="AE25:AH27 S7:V9 K28:N30 G10:J12">
    <cfRule type="cellIs" dxfId="174" priority="7" operator="equal">
      <formula>3</formula>
    </cfRule>
  </conditionalFormatting>
  <conditionalFormatting sqref="AM28:AP30 AA16:AD18 S13:V15 O25:R27 G22:J24 K10:N12">
    <cfRule type="cellIs" dxfId="173" priority="6" operator="equal">
      <formula>1</formula>
    </cfRule>
  </conditionalFormatting>
  <conditionalFormatting sqref="AE31:AH33 AM19:AP21 AI7:AL9 AA28:AD30 S16:V18 G25:J27 O10:R12">
    <cfRule type="cellIs" dxfId="172" priority="5" operator="equal">
      <formula>9</formula>
    </cfRule>
  </conditionalFormatting>
  <conditionalFormatting sqref="AI22:AL24 AM10:AP12 S25:V27 W19:Z21 AA7:AD9">
    <cfRule type="cellIs" dxfId="171" priority="4" operator="equal">
      <formula>2</formula>
    </cfRule>
  </conditionalFormatting>
  <conditionalFormatting sqref="AM31:AP33 AE19:AH21 AI10:AL12 W28:Z30 S22:V24 AA13:AD15 G16:J18">
    <cfRule type="cellIs" dxfId="170" priority="3" operator="equal">
      <formula>8</formula>
    </cfRule>
  </conditionalFormatting>
  <conditionalFormatting sqref="AI28:AL30 AM16:AP18 AE10:AH12 S19:V21 G31:J33 O22:R24 K13:N15">
    <cfRule type="cellIs" dxfId="169" priority="2" operator="equal">
      <formula>6</formula>
    </cfRule>
  </conditionalFormatting>
  <conditionalFormatting sqref="AM7:AP9 G19:J21">
    <cfRule type="cellIs" dxfId="168" priority="1" operator="equal">
      <formula>7</formula>
    </cfRule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D15"/>
  <sheetViews>
    <sheetView showGridLines="0" showRowColHeaders="0" workbookViewId="0">
      <pane xSplit="14" ySplit="36" topLeftCell="KD58" activePane="bottomRight" state="frozen"/>
      <selection pane="topRight" activeCell="O1" sqref="O1"/>
      <selection pane="bottomLeft" activeCell="A37" sqref="A37"/>
      <selection pane="bottomRight" activeCell="KD58" sqref="KD58"/>
    </sheetView>
  </sheetViews>
  <sheetFormatPr defaultRowHeight="14.25"/>
  <cols>
    <col min="14" max="14" width="11" customWidth="1"/>
  </cols>
  <sheetData>
    <row r="15" spans="4:4" ht="15">
      <c r="D15" s="45"/>
    </row>
  </sheetData>
  <sheetProtection sheet="1" objects="1" scenarios="1" selectLockedCells="1"/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O3:V3"/>
  <sheetViews>
    <sheetView showGridLines="0" showRowColHeaders="0" workbookViewId="0">
      <pane xSplit="14" ySplit="36" topLeftCell="O40" activePane="bottomRight" state="frozen"/>
      <selection pane="topRight" activeCell="O1" sqref="O1"/>
      <selection pane="bottomLeft" activeCell="A37" sqref="A37"/>
      <selection pane="bottomRight" activeCell="O37" sqref="O37"/>
    </sheetView>
  </sheetViews>
  <sheetFormatPr defaultRowHeight="14.25"/>
  <cols>
    <col min="14" max="14" width="11.375" customWidth="1"/>
  </cols>
  <sheetData>
    <row r="3" spans="15:22">
      <c r="O3" s="46"/>
      <c r="P3" s="46"/>
      <c r="Q3" s="46"/>
      <c r="R3" s="46"/>
      <c r="S3" s="46"/>
      <c r="T3" s="46"/>
      <c r="U3" s="46"/>
      <c r="V3" s="46"/>
    </row>
  </sheetData>
  <sheetProtection sheet="1" objects="1" scenarios="1" selectLockedCells="1"/>
  <pageMargins left="0.7" right="0.7" top="0.75" bottom="0.75" header="0.3" footer="0.3"/>
  <drawing r:id="rId1"/>
  <legacyDrawing r:id="rId2"/>
  <picture r:id="rId3"/>
  <oleObjects>
    <oleObject progId="SoundRec" shapeId="10241" r:id="rId4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>
      <pane xSplit="14" ySplit="36" topLeftCell="O37" activePane="bottomRight" state="frozen"/>
      <selection pane="topRight" activeCell="O1" sqref="O1"/>
      <selection pane="bottomLeft" activeCell="A37" sqref="A37"/>
      <selection pane="bottomRight" activeCell="O37" sqref="O37"/>
    </sheetView>
  </sheetViews>
  <sheetFormatPr defaultRowHeight="14.25"/>
  <cols>
    <col min="14" max="14" width="11.25" customWidth="1"/>
  </cols>
  <sheetData/>
  <sheetProtection sheet="1" objects="1" scenarios="1" selectLockedCells="1"/>
  <pageMargins left="0.7" right="0.7" top="0.75" bottom="0.75" header="0.3" footer="0.3"/>
  <drawing r:id="rId1"/>
  <picture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>
      <pane xSplit="15" ySplit="39" topLeftCell="P40" activePane="bottomRight" state="frozen"/>
      <selection pane="topRight" activeCell="P1" sqref="P1"/>
      <selection pane="bottomLeft" activeCell="A40" sqref="A40"/>
      <selection pane="bottomRight" activeCell="P40" sqref="P40"/>
    </sheetView>
  </sheetViews>
  <sheetFormatPr defaultRowHeight="14.25"/>
  <sheetData/>
  <sheetProtection sheet="1" objects="1" scenarios="1" selectLockedCells="1"/>
  <pageMargins left="0.7" right="0.7" top="0.75" bottom="0.75" header="0.3" footer="0.3"/>
  <drawing r:id="rId1"/>
  <picture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G41"/>
  <sheetViews>
    <sheetView showGridLines="0" showRowColHeaders="0" workbookViewId="0">
      <pane xSplit="198" ySplit="53" topLeftCell="GQ54" activePane="bottomRight" state="frozen"/>
      <selection pane="topRight" activeCell="GQ1" sqref="GQ1"/>
      <selection pane="bottomLeft" activeCell="A54" sqref="A54"/>
      <selection pane="bottomRight" activeCell="G7" sqref="G7:J9"/>
    </sheetView>
  </sheetViews>
  <sheetFormatPr defaultColWidth="1.625" defaultRowHeight="12.75" customHeight="1"/>
  <cols>
    <col min="1" max="42" width="1.625" style="1"/>
    <col min="43" max="43" width="0.875" style="1" customWidth="1"/>
    <col min="44" max="44" width="0.75" style="1" customWidth="1"/>
    <col min="45" max="46" width="0.875" style="1" customWidth="1"/>
    <col min="47" max="47" width="0.75" style="1" customWidth="1"/>
    <col min="48" max="56" width="1.625" style="1"/>
    <col min="57" max="57" width="1.625" style="1" customWidth="1"/>
    <col min="58" max="58" width="2.375" style="1" customWidth="1"/>
    <col min="59" max="61" width="1.625" style="1"/>
    <col min="62" max="62" width="0.375" style="1" customWidth="1"/>
    <col min="63" max="85" width="1.625" style="1"/>
    <col min="86" max="86" width="1.625" style="1" customWidth="1"/>
    <col min="87" max="87" width="1.625" style="1"/>
    <col min="88" max="160" width="1.625" style="1" hidden="1" customWidth="1"/>
    <col min="161" max="161" width="1" style="1" hidden="1" customWidth="1"/>
    <col min="162" max="164" width="1.625" style="1" hidden="1" customWidth="1"/>
    <col min="165" max="165" width="2" style="1" hidden="1" customWidth="1"/>
    <col min="166" max="184" width="1.625" style="1" hidden="1" customWidth="1"/>
    <col min="185" max="185" width="2" style="1" hidden="1" customWidth="1"/>
    <col min="186" max="191" width="1.625" style="1" hidden="1" customWidth="1"/>
    <col min="192" max="16384" width="1.625" style="1"/>
  </cols>
  <sheetData>
    <row r="1" spans="6:215" ht="12.75" customHeight="1" thickBot="1">
      <c r="AQ1" s="10"/>
      <c r="AR1" s="10"/>
      <c r="AS1" s="4"/>
      <c r="AT1" s="4"/>
      <c r="AU1" s="10"/>
      <c r="AV1" s="10"/>
    </row>
    <row r="2" spans="6:215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15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15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15" ht="12.75" customHeight="1" thickBot="1">
      <c r="AP5" s="2"/>
      <c r="AQ5" s="10"/>
      <c r="AR5" s="10"/>
      <c r="AS5" s="4"/>
      <c r="AT5" s="4"/>
      <c r="AU5" s="10"/>
      <c r="AV5" s="42"/>
      <c r="AW5" s="2"/>
      <c r="AX5" s="2"/>
      <c r="AY5" s="2"/>
      <c r="AZ5" s="2"/>
      <c r="BA5" s="2"/>
      <c r="BB5" s="2"/>
    </row>
    <row r="6" spans="6:215" ht="12.75" customHeight="1" thickBot="1">
      <c r="AP6" s="2"/>
      <c r="AQ6" s="4"/>
      <c r="AR6" s="4"/>
      <c r="AS6" s="4"/>
      <c r="AT6" s="4"/>
      <c r="AU6" s="4"/>
      <c r="AV6" s="42"/>
      <c r="AW6" s="2"/>
      <c r="AX6" s="2"/>
      <c r="AY6" s="2"/>
      <c r="AZ6" s="2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15" ht="12" customHeight="1" thickTop="1" thickBot="1">
      <c r="G7" s="153"/>
      <c r="H7" s="69"/>
      <c r="I7" s="69"/>
      <c r="J7" s="69"/>
      <c r="K7" s="91">
        <v>4</v>
      </c>
      <c r="L7" s="91"/>
      <c r="M7" s="91"/>
      <c r="N7" s="91"/>
      <c r="O7" s="91">
        <v>8</v>
      </c>
      <c r="P7" s="91"/>
      <c r="Q7" s="91"/>
      <c r="R7" s="94"/>
      <c r="S7" s="90">
        <v>3</v>
      </c>
      <c r="T7" s="91"/>
      <c r="U7" s="91"/>
      <c r="V7" s="91"/>
      <c r="W7" s="91">
        <v>6</v>
      </c>
      <c r="X7" s="91"/>
      <c r="Y7" s="91"/>
      <c r="Z7" s="91"/>
      <c r="AA7" s="69"/>
      <c r="AB7" s="69"/>
      <c r="AC7" s="69"/>
      <c r="AD7" s="70"/>
      <c r="AE7" s="90">
        <v>1</v>
      </c>
      <c r="AF7" s="91"/>
      <c r="AG7" s="91"/>
      <c r="AH7" s="91"/>
      <c r="AI7" s="69"/>
      <c r="AJ7" s="69"/>
      <c r="AK7" s="69"/>
      <c r="AL7" s="69"/>
      <c r="AM7" s="91">
        <v>7</v>
      </c>
      <c r="AN7" s="91"/>
      <c r="AO7" s="91"/>
      <c r="AP7" s="94"/>
      <c r="AQ7" s="5"/>
      <c r="AR7" s="6"/>
      <c r="AS7" s="6"/>
      <c r="AT7" s="6"/>
      <c r="AU7" s="6"/>
      <c r="AV7" s="7"/>
      <c r="AW7" s="7"/>
      <c r="AX7" s="8"/>
      <c r="AY7" s="2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9"/>
      <c r="BR7" s="9"/>
      <c r="BS7" s="9"/>
      <c r="BT7" s="9"/>
      <c r="BU7" s="9"/>
      <c r="BV7" s="9"/>
      <c r="CJ7" s="131">
        <f>IF(G7=5,1,0)</f>
        <v>0</v>
      </c>
      <c r="CK7" s="132"/>
      <c r="CL7" s="132"/>
      <c r="CM7" s="132"/>
      <c r="CN7" s="129"/>
      <c r="CO7" s="129"/>
      <c r="CP7" s="129"/>
      <c r="CQ7" s="129"/>
      <c r="CR7" s="129"/>
      <c r="CS7" s="129"/>
      <c r="CT7" s="129"/>
      <c r="CU7" s="130"/>
      <c r="CV7" s="134"/>
      <c r="CW7" s="129"/>
      <c r="CX7" s="129"/>
      <c r="CY7" s="129"/>
      <c r="CZ7" s="129"/>
      <c r="DA7" s="129"/>
      <c r="DB7" s="129"/>
      <c r="DC7" s="129"/>
      <c r="DD7" s="132">
        <f>IF(AA7=2,1,0)</f>
        <v>0</v>
      </c>
      <c r="DE7" s="132"/>
      <c r="DF7" s="132"/>
      <c r="DG7" s="133"/>
      <c r="DH7" s="134"/>
      <c r="DI7" s="129"/>
      <c r="DJ7" s="129"/>
      <c r="DK7" s="129"/>
      <c r="DL7" s="132">
        <f>IF(AI7=9,1,0)</f>
        <v>0</v>
      </c>
      <c r="DM7" s="132"/>
      <c r="DN7" s="132"/>
      <c r="DO7" s="132"/>
      <c r="DP7" s="129"/>
      <c r="DQ7" s="129"/>
      <c r="DR7" s="129"/>
      <c r="DS7" s="130"/>
      <c r="DU7" s="108">
        <f>SUM(CJ7:CU15)</f>
        <v>0</v>
      </c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10"/>
      <c r="EG7" s="108">
        <f>SUM(CV7:DG15)</f>
        <v>0</v>
      </c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10"/>
      <c r="ES7" s="108">
        <f>SUM(DH7:DS15)</f>
        <v>0</v>
      </c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10"/>
      <c r="FF7" s="108">
        <f>ES7+ES18+ES28+EG28+EG18+EG7+DU7+DU18+DU28</f>
        <v>0</v>
      </c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10"/>
    </row>
    <row r="8" spans="6:215" ht="12" customHeight="1">
      <c r="G8" s="144"/>
      <c r="H8" s="71"/>
      <c r="I8" s="71"/>
      <c r="J8" s="71"/>
      <c r="K8" s="93"/>
      <c r="L8" s="93"/>
      <c r="M8" s="93"/>
      <c r="N8" s="93"/>
      <c r="O8" s="93"/>
      <c r="P8" s="93"/>
      <c r="Q8" s="93"/>
      <c r="R8" s="95"/>
      <c r="S8" s="92"/>
      <c r="T8" s="93"/>
      <c r="U8" s="93"/>
      <c r="V8" s="93"/>
      <c r="W8" s="93"/>
      <c r="X8" s="93"/>
      <c r="Y8" s="93"/>
      <c r="Z8" s="93"/>
      <c r="AA8" s="71"/>
      <c r="AB8" s="71"/>
      <c r="AC8" s="71"/>
      <c r="AD8" s="72"/>
      <c r="AE8" s="92"/>
      <c r="AF8" s="93"/>
      <c r="AG8" s="93"/>
      <c r="AH8" s="93"/>
      <c r="AI8" s="71"/>
      <c r="AJ8" s="71"/>
      <c r="AK8" s="71"/>
      <c r="AL8" s="71"/>
      <c r="AM8" s="93"/>
      <c r="AN8" s="93"/>
      <c r="AO8" s="93"/>
      <c r="AP8" s="95"/>
      <c r="AQ8" s="73"/>
      <c r="AR8" s="73"/>
      <c r="AS8" s="6"/>
      <c r="AT8" s="6"/>
      <c r="AU8" s="6"/>
      <c r="AV8" s="4"/>
      <c r="AW8" s="4"/>
      <c r="AX8" s="3"/>
      <c r="BA8" s="80">
        <f>ES7+ES18+ES28+EG28+EG18+EG7+DU7+DU18+DU28</f>
        <v>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9"/>
      <c r="BR8" s="9"/>
      <c r="BS8" s="9"/>
      <c r="BT8" s="9"/>
      <c r="BU8" s="9"/>
      <c r="BV8" s="9"/>
      <c r="CJ8" s="117"/>
      <c r="CK8" s="118"/>
      <c r="CL8" s="118"/>
      <c r="CM8" s="118"/>
      <c r="CN8" s="121"/>
      <c r="CO8" s="121"/>
      <c r="CP8" s="121"/>
      <c r="CQ8" s="121"/>
      <c r="CR8" s="121"/>
      <c r="CS8" s="121"/>
      <c r="CT8" s="121"/>
      <c r="CU8" s="127"/>
      <c r="CV8" s="125"/>
      <c r="CW8" s="121"/>
      <c r="CX8" s="121"/>
      <c r="CY8" s="121"/>
      <c r="CZ8" s="121"/>
      <c r="DA8" s="121"/>
      <c r="DB8" s="121"/>
      <c r="DC8" s="121"/>
      <c r="DD8" s="118"/>
      <c r="DE8" s="118"/>
      <c r="DF8" s="118"/>
      <c r="DG8" s="123"/>
      <c r="DH8" s="125"/>
      <c r="DI8" s="121"/>
      <c r="DJ8" s="121"/>
      <c r="DK8" s="121"/>
      <c r="DL8" s="118"/>
      <c r="DM8" s="118"/>
      <c r="DN8" s="118"/>
      <c r="DO8" s="118"/>
      <c r="DP8" s="121"/>
      <c r="DQ8" s="121"/>
      <c r="DR8" s="121"/>
      <c r="DS8" s="127"/>
      <c r="DU8" s="111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3"/>
      <c r="EG8" s="111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3"/>
      <c r="ES8" s="111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3"/>
      <c r="FF8" s="111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3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G8" s="61">
        <f>FF7/30%</f>
        <v>0</v>
      </c>
    </row>
    <row r="9" spans="6:215" ht="12" customHeight="1">
      <c r="G9" s="144"/>
      <c r="H9" s="71"/>
      <c r="I9" s="71"/>
      <c r="J9" s="71"/>
      <c r="K9" s="93"/>
      <c r="L9" s="93"/>
      <c r="M9" s="93"/>
      <c r="N9" s="93"/>
      <c r="O9" s="93"/>
      <c r="P9" s="93"/>
      <c r="Q9" s="93"/>
      <c r="R9" s="95"/>
      <c r="S9" s="92"/>
      <c r="T9" s="93"/>
      <c r="U9" s="93"/>
      <c r="V9" s="93"/>
      <c r="W9" s="93"/>
      <c r="X9" s="93"/>
      <c r="Y9" s="93"/>
      <c r="Z9" s="93"/>
      <c r="AA9" s="71"/>
      <c r="AB9" s="71"/>
      <c r="AC9" s="71"/>
      <c r="AD9" s="72"/>
      <c r="AE9" s="92"/>
      <c r="AF9" s="93"/>
      <c r="AG9" s="93"/>
      <c r="AH9" s="93"/>
      <c r="AI9" s="71"/>
      <c r="AJ9" s="71"/>
      <c r="AK9" s="71"/>
      <c r="AL9" s="71"/>
      <c r="AM9" s="93"/>
      <c r="AN9" s="93"/>
      <c r="AO9" s="93"/>
      <c r="AP9" s="95"/>
      <c r="AQ9" s="73"/>
      <c r="AR9" s="73"/>
      <c r="AS9" s="6"/>
      <c r="AT9" s="6"/>
      <c r="AU9" s="6"/>
      <c r="AV9" s="4"/>
      <c r="AW9" s="4"/>
      <c r="AX9" s="3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9"/>
      <c r="BR9" s="9"/>
      <c r="BS9" s="9"/>
      <c r="BT9" s="9"/>
      <c r="BU9" s="9"/>
      <c r="BV9" s="9"/>
      <c r="CJ9" s="117"/>
      <c r="CK9" s="118"/>
      <c r="CL9" s="118"/>
      <c r="CM9" s="118"/>
      <c r="CN9" s="121"/>
      <c r="CO9" s="121"/>
      <c r="CP9" s="121"/>
      <c r="CQ9" s="121"/>
      <c r="CR9" s="121"/>
      <c r="CS9" s="121"/>
      <c r="CT9" s="121"/>
      <c r="CU9" s="127"/>
      <c r="CV9" s="125"/>
      <c r="CW9" s="121"/>
      <c r="CX9" s="121"/>
      <c r="CY9" s="121"/>
      <c r="CZ9" s="121"/>
      <c r="DA9" s="121"/>
      <c r="DB9" s="121"/>
      <c r="DC9" s="121"/>
      <c r="DD9" s="118"/>
      <c r="DE9" s="118"/>
      <c r="DF9" s="118"/>
      <c r="DG9" s="123"/>
      <c r="DH9" s="125"/>
      <c r="DI9" s="121"/>
      <c r="DJ9" s="121"/>
      <c r="DK9" s="121"/>
      <c r="DL9" s="118"/>
      <c r="DM9" s="118"/>
      <c r="DN9" s="118"/>
      <c r="DO9" s="118"/>
      <c r="DP9" s="121"/>
      <c r="DQ9" s="121"/>
      <c r="DR9" s="121"/>
      <c r="DS9" s="127"/>
      <c r="DU9" s="111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3"/>
      <c r="EG9" s="111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3"/>
      <c r="ES9" s="111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3"/>
      <c r="FF9" s="111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3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G9" s="61" t="s">
        <v>1</v>
      </c>
    </row>
    <row r="10" spans="6:215" ht="12" customHeight="1">
      <c r="G10" s="92">
        <v>3</v>
      </c>
      <c r="H10" s="93"/>
      <c r="I10" s="93"/>
      <c r="J10" s="93"/>
      <c r="K10" s="71"/>
      <c r="L10" s="71"/>
      <c r="M10" s="71"/>
      <c r="N10" s="71"/>
      <c r="O10" s="93">
        <v>9</v>
      </c>
      <c r="P10" s="93"/>
      <c r="Q10" s="93"/>
      <c r="R10" s="95"/>
      <c r="S10" s="144"/>
      <c r="T10" s="71"/>
      <c r="U10" s="71"/>
      <c r="V10" s="71"/>
      <c r="W10" s="71"/>
      <c r="X10" s="71"/>
      <c r="Y10" s="71"/>
      <c r="Z10" s="71"/>
      <c r="AA10" s="93">
        <v>7</v>
      </c>
      <c r="AB10" s="93"/>
      <c r="AC10" s="93"/>
      <c r="AD10" s="95"/>
      <c r="AE10" s="92">
        <v>6</v>
      </c>
      <c r="AF10" s="93"/>
      <c r="AG10" s="93"/>
      <c r="AH10" s="93"/>
      <c r="AI10" s="71"/>
      <c r="AJ10" s="71"/>
      <c r="AK10" s="71"/>
      <c r="AL10" s="71"/>
      <c r="AM10" s="93">
        <v>2</v>
      </c>
      <c r="AN10" s="93"/>
      <c r="AO10" s="93"/>
      <c r="AP10" s="95"/>
      <c r="AQ10" s="73"/>
      <c r="AR10" s="73"/>
      <c r="AS10" s="6"/>
      <c r="AT10" s="6"/>
      <c r="AU10" s="6"/>
      <c r="AV10" s="4"/>
      <c r="AW10" s="4"/>
      <c r="AX10" s="3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9"/>
      <c r="BR10" s="9"/>
      <c r="BS10" s="9"/>
      <c r="BT10" s="9"/>
      <c r="BU10" s="9"/>
      <c r="BV10" s="9"/>
      <c r="BW10" s="2"/>
      <c r="BX10" s="2"/>
      <c r="BY10" s="2"/>
      <c r="BZ10" s="2"/>
      <c r="CA10" s="2"/>
      <c r="CB10" s="2"/>
      <c r="CC10" s="2"/>
      <c r="CD10" s="2"/>
      <c r="CJ10" s="125"/>
      <c r="CK10" s="121"/>
      <c r="CL10" s="121"/>
      <c r="CM10" s="121"/>
      <c r="CN10" s="118">
        <f>IF(K10=1,1,0)</f>
        <v>0</v>
      </c>
      <c r="CO10" s="118"/>
      <c r="CP10" s="118"/>
      <c r="CQ10" s="118"/>
      <c r="CR10" s="121"/>
      <c r="CS10" s="121"/>
      <c r="CT10" s="121"/>
      <c r="CU10" s="127"/>
      <c r="CV10" s="117">
        <f>IF(S10=4,1,0)</f>
        <v>0</v>
      </c>
      <c r="CW10" s="118"/>
      <c r="CX10" s="118"/>
      <c r="CY10" s="118"/>
      <c r="CZ10" s="118">
        <f t="shared" ref="CZ10" si="0">IF(W10=5,1,0)</f>
        <v>0</v>
      </c>
      <c r="DA10" s="118"/>
      <c r="DB10" s="118"/>
      <c r="DC10" s="118"/>
      <c r="DD10" s="121"/>
      <c r="DE10" s="121"/>
      <c r="DF10" s="121"/>
      <c r="DG10" s="121"/>
      <c r="DH10" s="125"/>
      <c r="DI10" s="121"/>
      <c r="DJ10" s="121"/>
      <c r="DK10" s="121"/>
      <c r="DL10" s="118">
        <f>IF(AI10=8,1,0)</f>
        <v>0</v>
      </c>
      <c r="DM10" s="118"/>
      <c r="DN10" s="118"/>
      <c r="DO10" s="118"/>
      <c r="DP10" s="121"/>
      <c r="DQ10" s="121"/>
      <c r="DR10" s="121"/>
      <c r="DS10" s="127"/>
      <c r="DU10" s="111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3"/>
      <c r="EG10" s="111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3"/>
      <c r="ES10" s="111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3"/>
      <c r="FF10" s="111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3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</row>
    <row r="11" spans="6:215" ht="12" customHeight="1">
      <c r="G11" s="92"/>
      <c r="H11" s="93"/>
      <c r="I11" s="93"/>
      <c r="J11" s="93"/>
      <c r="K11" s="71"/>
      <c r="L11" s="71"/>
      <c r="M11" s="71"/>
      <c r="N11" s="71"/>
      <c r="O11" s="93"/>
      <c r="P11" s="93"/>
      <c r="Q11" s="93"/>
      <c r="R11" s="95"/>
      <c r="S11" s="144"/>
      <c r="T11" s="71"/>
      <c r="U11" s="71"/>
      <c r="V11" s="71"/>
      <c r="W11" s="71"/>
      <c r="X11" s="71"/>
      <c r="Y11" s="71"/>
      <c r="Z11" s="71"/>
      <c r="AA11" s="93"/>
      <c r="AB11" s="93"/>
      <c r="AC11" s="93"/>
      <c r="AD11" s="95"/>
      <c r="AE11" s="92"/>
      <c r="AF11" s="93"/>
      <c r="AG11" s="93"/>
      <c r="AH11" s="93"/>
      <c r="AI11" s="71"/>
      <c r="AJ11" s="71"/>
      <c r="AK11" s="71"/>
      <c r="AL11" s="71"/>
      <c r="AM11" s="93"/>
      <c r="AN11" s="93"/>
      <c r="AO11" s="93"/>
      <c r="AP11" s="95"/>
      <c r="AQ11" s="73"/>
      <c r="AR11" s="73"/>
      <c r="AS11" s="6"/>
      <c r="AT11" s="6"/>
      <c r="AU11" s="6"/>
      <c r="AV11" s="4"/>
      <c r="AW11" s="4"/>
      <c r="AX11" s="3"/>
      <c r="AZ11" s="2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9"/>
      <c r="BR11" s="9"/>
      <c r="BS11" s="9"/>
      <c r="BT11" s="9"/>
      <c r="BU11" s="9"/>
      <c r="BV11" s="9"/>
      <c r="BW11" s="2"/>
      <c r="BX11" s="2"/>
      <c r="BY11" s="2"/>
      <c r="BZ11" s="2"/>
      <c r="CA11" s="2"/>
      <c r="CB11" s="2"/>
      <c r="CC11" s="2"/>
      <c r="CD11" s="2"/>
      <c r="CJ11" s="125"/>
      <c r="CK11" s="121"/>
      <c r="CL11" s="121"/>
      <c r="CM11" s="121"/>
      <c r="CN11" s="118"/>
      <c r="CO11" s="118"/>
      <c r="CP11" s="118"/>
      <c r="CQ11" s="118"/>
      <c r="CR11" s="121"/>
      <c r="CS11" s="121"/>
      <c r="CT11" s="121"/>
      <c r="CU11" s="127"/>
      <c r="CV11" s="117"/>
      <c r="CW11" s="118"/>
      <c r="CX11" s="118"/>
      <c r="CY11" s="118"/>
      <c r="CZ11" s="118"/>
      <c r="DA11" s="118"/>
      <c r="DB11" s="118"/>
      <c r="DC11" s="118"/>
      <c r="DD11" s="121"/>
      <c r="DE11" s="121"/>
      <c r="DF11" s="121"/>
      <c r="DG11" s="121"/>
      <c r="DH11" s="125"/>
      <c r="DI11" s="121"/>
      <c r="DJ11" s="121"/>
      <c r="DK11" s="121"/>
      <c r="DL11" s="118"/>
      <c r="DM11" s="118"/>
      <c r="DN11" s="118"/>
      <c r="DO11" s="118"/>
      <c r="DP11" s="121"/>
      <c r="DQ11" s="121"/>
      <c r="DR11" s="121"/>
      <c r="DS11" s="127"/>
      <c r="DU11" s="111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3"/>
      <c r="EG11" s="111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3"/>
      <c r="ES11" s="111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3"/>
      <c r="FF11" s="111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3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</row>
    <row r="12" spans="6:215" ht="12" customHeight="1">
      <c r="G12" s="92"/>
      <c r="H12" s="93"/>
      <c r="I12" s="93"/>
      <c r="J12" s="93"/>
      <c r="K12" s="71"/>
      <c r="L12" s="71"/>
      <c r="M12" s="71"/>
      <c r="N12" s="71"/>
      <c r="O12" s="93"/>
      <c r="P12" s="93"/>
      <c r="Q12" s="93"/>
      <c r="R12" s="95"/>
      <c r="S12" s="144"/>
      <c r="T12" s="71"/>
      <c r="U12" s="71"/>
      <c r="V12" s="71"/>
      <c r="W12" s="71"/>
      <c r="X12" s="71"/>
      <c r="Y12" s="71"/>
      <c r="Z12" s="71"/>
      <c r="AA12" s="93"/>
      <c r="AB12" s="93"/>
      <c r="AC12" s="93"/>
      <c r="AD12" s="95"/>
      <c r="AE12" s="92"/>
      <c r="AF12" s="93"/>
      <c r="AG12" s="93"/>
      <c r="AH12" s="93"/>
      <c r="AI12" s="71"/>
      <c r="AJ12" s="71"/>
      <c r="AK12" s="71"/>
      <c r="AL12" s="71"/>
      <c r="AM12" s="93"/>
      <c r="AN12" s="93"/>
      <c r="AO12" s="93"/>
      <c r="AP12" s="95"/>
      <c r="AQ12" s="73"/>
      <c r="AR12" s="73"/>
      <c r="AS12" s="6"/>
      <c r="AT12" s="6"/>
      <c r="AU12" s="6"/>
      <c r="AV12" s="4"/>
      <c r="AW12" s="4"/>
      <c r="AX12" s="3"/>
      <c r="AZ12" s="2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2"/>
      <c r="BX12" s="2"/>
      <c r="BY12" s="2"/>
      <c r="BZ12" s="2"/>
      <c r="CA12" s="2"/>
      <c r="CB12" s="2"/>
      <c r="CC12" s="2"/>
      <c r="CD12" s="2"/>
      <c r="CJ12" s="125"/>
      <c r="CK12" s="121"/>
      <c r="CL12" s="121"/>
      <c r="CM12" s="121"/>
      <c r="CN12" s="118"/>
      <c r="CO12" s="118"/>
      <c r="CP12" s="118"/>
      <c r="CQ12" s="118"/>
      <c r="CR12" s="121"/>
      <c r="CS12" s="121"/>
      <c r="CT12" s="121"/>
      <c r="CU12" s="127"/>
      <c r="CV12" s="117"/>
      <c r="CW12" s="118"/>
      <c r="CX12" s="118"/>
      <c r="CY12" s="118"/>
      <c r="CZ12" s="118"/>
      <c r="DA12" s="118"/>
      <c r="DB12" s="118"/>
      <c r="DC12" s="118"/>
      <c r="DD12" s="121"/>
      <c r="DE12" s="121"/>
      <c r="DF12" s="121"/>
      <c r="DG12" s="121"/>
      <c r="DH12" s="125"/>
      <c r="DI12" s="121"/>
      <c r="DJ12" s="121"/>
      <c r="DK12" s="121"/>
      <c r="DL12" s="118"/>
      <c r="DM12" s="118"/>
      <c r="DN12" s="118"/>
      <c r="DO12" s="118"/>
      <c r="DP12" s="121"/>
      <c r="DQ12" s="121"/>
      <c r="DR12" s="121"/>
      <c r="DS12" s="127"/>
      <c r="DU12" s="111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3"/>
      <c r="EG12" s="111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3"/>
      <c r="ES12" s="111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3"/>
      <c r="FF12" s="111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3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</row>
    <row r="13" spans="6:215" ht="12" customHeight="1" thickBot="1">
      <c r="G13" s="144"/>
      <c r="H13" s="71"/>
      <c r="I13" s="71"/>
      <c r="J13" s="71"/>
      <c r="K13" s="93">
        <v>6</v>
      </c>
      <c r="L13" s="93"/>
      <c r="M13" s="93"/>
      <c r="N13" s="93"/>
      <c r="O13" s="93">
        <v>7</v>
      </c>
      <c r="P13" s="93"/>
      <c r="Q13" s="93"/>
      <c r="R13" s="95"/>
      <c r="S13" s="92">
        <v>1</v>
      </c>
      <c r="T13" s="93"/>
      <c r="U13" s="93"/>
      <c r="V13" s="93"/>
      <c r="W13" s="93">
        <v>9</v>
      </c>
      <c r="X13" s="93"/>
      <c r="Y13" s="93"/>
      <c r="Z13" s="93"/>
      <c r="AA13" s="93">
        <v>8</v>
      </c>
      <c r="AB13" s="93"/>
      <c r="AC13" s="93"/>
      <c r="AD13" s="95"/>
      <c r="AE13" s="144"/>
      <c r="AF13" s="71"/>
      <c r="AG13" s="71"/>
      <c r="AH13" s="71"/>
      <c r="AI13" s="93">
        <v>5</v>
      </c>
      <c r="AJ13" s="93"/>
      <c r="AK13" s="93"/>
      <c r="AL13" s="93"/>
      <c r="AM13" s="71"/>
      <c r="AN13" s="71"/>
      <c r="AO13" s="71"/>
      <c r="AP13" s="72"/>
      <c r="AQ13" s="73"/>
      <c r="AR13" s="73"/>
      <c r="AS13" s="6"/>
      <c r="AT13" s="6"/>
      <c r="AU13" s="6"/>
      <c r="AV13" s="4"/>
      <c r="AW13" s="4"/>
      <c r="AX13" s="3"/>
      <c r="AZ13" s="2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"/>
      <c r="CJ13" s="117">
        <f>IF(G13=2,1,0)</f>
        <v>0</v>
      </c>
      <c r="CK13" s="118"/>
      <c r="CL13" s="118"/>
      <c r="CM13" s="118"/>
      <c r="CN13" s="121"/>
      <c r="CO13" s="121"/>
      <c r="CP13" s="121"/>
      <c r="CQ13" s="121"/>
      <c r="CR13" s="121"/>
      <c r="CS13" s="121"/>
      <c r="CT13" s="121"/>
      <c r="CU13" s="127"/>
      <c r="CV13" s="125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7"/>
      <c r="DH13" s="117">
        <f>IF(AE13=4,1,0)</f>
        <v>0</v>
      </c>
      <c r="DI13" s="118"/>
      <c r="DJ13" s="118"/>
      <c r="DK13" s="118"/>
      <c r="DL13" s="121"/>
      <c r="DM13" s="121"/>
      <c r="DN13" s="121"/>
      <c r="DO13" s="121"/>
      <c r="DP13" s="118">
        <f>IF(AM13=3,1,0)</f>
        <v>0</v>
      </c>
      <c r="DQ13" s="118"/>
      <c r="DR13" s="118"/>
      <c r="DS13" s="123"/>
      <c r="DU13" s="111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3"/>
      <c r="EG13" s="111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3"/>
      <c r="ES13" s="111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3"/>
      <c r="FF13" s="111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3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</row>
    <row r="14" spans="6:215" ht="12" customHeight="1">
      <c r="G14" s="144"/>
      <c r="H14" s="71"/>
      <c r="I14" s="71"/>
      <c r="J14" s="71"/>
      <c r="K14" s="93"/>
      <c r="L14" s="93"/>
      <c r="M14" s="93"/>
      <c r="N14" s="93"/>
      <c r="O14" s="93"/>
      <c r="P14" s="93"/>
      <c r="Q14" s="93"/>
      <c r="R14" s="95"/>
      <c r="S14" s="92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5"/>
      <c r="AE14" s="144"/>
      <c r="AF14" s="71"/>
      <c r="AG14" s="71"/>
      <c r="AH14" s="71"/>
      <c r="AI14" s="93"/>
      <c r="AJ14" s="93"/>
      <c r="AK14" s="93"/>
      <c r="AL14" s="93"/>
      <c r="AM14" s="71"/>
      <c r="AN14" s="71"/>
      <c r="AO14" s="71"/>
      <c r="AP14" s="72"/>
      <c r="AQ14" s="73"/>
      <c r="AR14" s="73"/>
      <c r="AS14" s="6"/>
      <c r="AT14" s="6"/>
      <c r="AU14" s="6"/>
      <c r="AV14" s="4"/>
      <c r="AW14" s="4"/>
      <c r="BA14" s="54"/>
      <c r="BB14" s="54"/>
      <c r="BC14" s="54"/>
      <c r="BD14" s="54"/>
      <c r="BE14" s="54"/>
      <c r="BF14" s="54"/>
      <c r="BG14" s="54"/>
      <c r="BH14" s="2"/>
      <c r="BI14" s="2"/>
      <c r="BJ14" s="2"/>
      <c r="BK14" s="2"/>
      <c r="BL14" s="2"/>
      <c r="CJ14" s="117"/>
      <c r="CK14" s="118"/>
      <c r="CL14" s="118"/>
      <c r="CM14" s="118"/>
      <c r="CN14" s="121"/>
      <c r="CO14" s="121"/>
      <c r="CP14" s="121"/>
      <c r="CQ14" s="121"/>
      <c r="CR14" s="121"/>
      <c r="CS14" s="121"/>
      <c r="CT14" s="121"/>
      <c r="CU14" s="127"/>
      <c r="CV14" s="125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7"/>
      <c r="DH14" s="117"/>
      <c r="DI14" s="118"/>
      <c r="DJ14" s="118"/>
      <c r="DK14" s="118"/>
      <c r="DL14" s="121"/>
      <c r="DM14" s="121"/>
      <c r="DN14" s="121"/>
      <c r="DO14" s="121"/>
      <c r="DP14" s="118"/>
      <c r="DQ14" s="118"/>
      <c r="DR14" s="118"/>
      <c r="DS14" s="123"/>
      <c r="DU14" s="111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3"/>
      <c r="EG14" s="111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3"/>
      <c r="ES14" s="111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3"/>
      <c r="FF14" s="111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3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</row>
    <row r="15" spans="6:215" ht="12" customHeight="1" thickBot="1">
      <c r="G15" s="145"/>
      <c r="H15" s="146"/>
      <c r="I15" s="146"/>
      <c r="J15" s="146"/>
      <c r="K15" s="96"/>
      <c r="L15" s="96"/>
      <c r="M15" s="96"/>
      <c r="N15" s="96"/>
      <c r="O15" s="96"/>
      <c r="P15" s="96"/>
      <c r="Q15" s="96"/>
      <c r="R15" s="97"/>
      <c r="S15" s="14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7"/>
      <c r="AE15" s="145"/>
      <c r="AF15" s="146"/>
      <c r="AG15" s="146"/>
      <c r="AH15" s="146"/>
      <c r="AI15" s="96"/>
      <c r="AJ15" s="96"/>
      <c r="AK15" s="96"/>
      <c r="AL15" s="96"/>
      <c r="AM15" s="146"/>
      <c r="AN15" s="146"/>
      <c r="AO15" s="146"/>
      <c r="AP15" s="147"/>
      <c r="AQ15" s="73"/>
      <c r="AR15" s="73"/>
      <c r="AS15" s="6"/>
      <c r="AT15" s="6"/>
      <c r="AU15" s="6"/>
      <c r="AV15" s="4"/>
      <c r="AW15" s="4"/>
      <c r="BA15" s="54"/>
      <c r="BB15" s="54"/>
      <c r="BC15" s="54"/>
      <c r="BD15" s="54"/>
      <c r="BE15" s="54"/>
      <c r="BF15" s="54"/>
      <c r="BG15" s="54"/>
      <c r="BK15" s="9"/>
      <c r="BL15" s="9"/>
      <c r="BM15" s="9"/>
      <c r="BN15" s="9"/>
      <c r="BO15" s="9"/>
      <c r="BP15" s="9"/>
      <c r="CB15" s="10"/>
      <c r="CC15" s="10"/>
      <c r="CJ15" s="119"/>
      <c r="CK15" s="120"/>
      <c r="CL15" s="120"/>
      <c r="CM15" s="120"/>
      <c r="CN15" s="122"/>
      <c r="CO15" s="122"/>
      <c r="CP15" s="122"/>
      <c r="CQ15" s="122"/>
      <c r="CR15" s="122"/>
      <c r="CS15" s="122"/>
      <c r="CT15" s="122"/>
      <c r="CU15" s="128"/>
      <c r="CV15" s="126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8"/>
      <c r="DH15" s="119"/>
      <c r="DI15" s="120"/>
      <c r="DJ15" s="120"/>
      <c r="DK15" s="120"/>
      <c r="DL15" s="122"/>
      <c r="DM15" s="122"/>
      <c r="DN15" s="122"/>
      <c r="DO15" s="122"/>
      <c r="DP15" s="120"/>
      <c r="DQ15" s="120"/>
      <c r="DR15" s="120"/>
      <c r="DS15" s="124"/>
      <c r="DU15" s="114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6"/>
      <c r="EG15" s="114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6"/>
      <c r="ES15" s="114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6"/>
      <c r="FF15" s="114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6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</row>
    <row r="16" spans="6:215" ht="12" customHeight="1" thickTop="1">
      <c r="F16" s="3"/>
      <c r="G16" s="153"/>
      <c r="H16" s="69"/>
      <c r="I16" s="69"/>
      <c r="J16" s="69"/>
      <c r="K16" s="91">
        <v>2</v>
      </c>
      <c r="L16" s="91"/>
      <c r="M16" s="91"/>
      <c r="N16" s="91"/>
      <c r="O16" s="69"/>
      <c r="P16" s="69"/>
      <c r="Q16" s="69"/>
      <c r="R16" s="70"/>
      <c r="S16" s="90">
        <v>9</v>
      </c>
      <c r="T16" s="91"/>
      <c r="U16" s="91"/>
      <c r="V16" s="91"/>
      <c r="W16" s="91">
        <v>7</v>
      </c>
      <c r="X16" s="91"/>
      <c r="Y16" s="91"/>
      <c r="Z16" s="91"/>
      <c r="AA16" s="69"/>
      <c r="AB16" s="69"/>
      <c r="AC16" s="69"/>
      <c r="AD16" s="70"/>
      <c r="AE16" s="153"/>
      <c r="AF16" s="69"/>
      <c r="AG16" s="69"/>
      <c r="AH16" s="69"/>
      <c r="AI16" s="91">
        <v>3</v>
      </c>
      <c r="AJ16" s="91"/>
      <c r="AK16" s="91"/>
      <c r="AL16" s="91"/>
      <c r="AM16" s="91">
        <v>6</v>
      </c>
      <c r="AN16" s="91"/>
      <c r="AO16" s="91"/>
      <c r="AP16" s="94"/>
      <c r="AQ16" s="73"/>
      <c r="AR16" s="73"/>
      <c r="AS16" s="6"/>
      <c r="AT16" s="6"/>
      <c r="AU16" s="6"/>
      <c r="AV16" s="6"/>
      <c r="AW16" s="89" t="str">
        <f>IF(BA8&lt;=8,"ชีวิตพึ่งเริ่มต้นครับ",IF(BA8&lt;=16,"สู้สู้นะครับ",IF(BA8&lt;=24,"เก่งแล้วครับ",IF(BA8&lt;=30,"เก่งมากครับ",""))))</f>
        <v>ชีวิตพึ่งเริ่มต้นครับ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9"/>
      <c r="BP16" s="9"/>
      <c r="CB16" s="10"/>
      <c r="CC16" s="10"/>
      <c r="CJ16" s="12"/>
      <c r="CK16" s="13"/>
      <c r="CL16" s="13"/>
      <c r="CM16" s="13"/>
      <c r="CN16" s="14"/>
      <c r="CO16" s="14"/>
      <c r="CP16" s="14"/>
      <c r="CQ16" s="14"/>
      <c r="CR16" s="14"/>
      <c r="CS16" s="14"/>
      <c r="CT16" s="14"/>
      <c r="CU16" s="15"/>
      <c r="CV16" s="16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5"/>
      <c r="DH16" s="12"/>
      <c r="DI16" s="13"/>
      <c r="DJ16" s="13"/>
      <c r="DK16" s="13"/>
      <c r="DL16" s="14"/>
      <c r="DM16" s="14"/>
      <c r="DN16" s="14"/>
      <c r="DO16" s="14"/>
      <c r="DP16" s="14"/>
      <c r="DQ16" s="14"/>
      <c r="DR16" s="14"/>
      <c r="DS16" s="15"/>
      <c r="DU16" s="48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50"/>
      <c r="EG16" s="48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50"/>
      <c r="ES16" s="48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50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</row>
    <row r="17" spans="6:209" ht="12" customHeight="1" thickBot="1">
      <c r="G17" s="144"/>
      <c r="H17" s="71"/>
      <c r="I17" s="71"/>
      <c r="J17" s="71"/>
      <c r="K17" s="93"/>
      <c r="L17" s="93"/>
      <c r="M17" s="93"/>
      <c r="N17" s="93"/>
      <c r="O17" s="71"/>
      <c r="P17" s="71"/>
      <c r="Q17" s="71"/>
      <c r="R17" s="72"/>
      <c r="S17" s="92"/>
      <c r="T17" s="93"/>
      <c r="U17" s="93"/>
      <c r="V17" s="93"/>
      <c r="W17" s="93"/>
      <c r="X17" s="93"/>
      <c r="Y17" s="93"/>
      <c r="Z17" s="93"/>
      <c r="AA17" s="71"/>
      <c r="AB17" s="71"/>
      <c r="AC17" s="71"/>
      <c r="AD17" s="72"/>
      <c r="AE17" s="144"/>
      <c r="AF17" s="71"/>
      <c r="AG17" s="71"/>
      <c r="AH17" s="71"/>
      <c r="AI17" s="93"/>
      <c r="AJ17" s="93"/>
      <c r="AK17" s="93"/>
      <c r="AL17" s="93"/>
      <c r="AM17" s="93"/>
      <c r="AN17" s="93"/>
      <c r="AO17" s="93"/>
      <c r="AP17" s="95"/>
      <c r="AQ17" s="73"/>
      <c r="AR17" s="73"/>
      <c r="AS17" s="6"/>
      <c r="AT17" s="6"/>
      <c r="AU17" s="6"/>
      <c r="AV17" s="6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10"/>
      <c r="CC17" s="10"/>
      <c r="CJ17" s="12"/>
      <c r="CK17" s="13"/>
      <c r="CL17" s="13"/>
      <c r="CM17" s="13"/>
      <c r="CN17" s="14"/>
      <c r="CO17" s="14"/>
      <c r="CP17" s="14"/>
      <c r="CQ17" s="14"/>
      <c r="CR17" s="14"/>
      <c r="CS17" s="14"/>
      <c r="CT17" s="14"/>
      <c r="CU17" s="15"/>
      <c r="CV17" s="16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5"/>
      <c r="DH17" s="12"/>
      <c r="DI17" s="13"/>
      <c r="DJ17" s="13"/>
      <c r="DK17" s="13"/>
      <c r="DL17" s="14"/>
      <c r="DM17" s="14"/>
      <c r="DN17" s="14"/>
      <c r="DO17" s="14"/>
      <c r="DP17" s="14"/>
      <c r="DQ17" s="14"/>
      <c r="DR17" s="14"/>
      <c r="DS17" s="15"/>
      <c r="DU17" s="48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50"/>
      <c r="EG17" s="48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50"/>
      <c r="ES17" s="48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5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</row>
    <row r="18" spans="6:209" ht="12" customHeight="1" thickTop="1">
      <c r="G18" s="144"/>
      <c r="H18" s="71"/>
      <c r="I18" s="71"/>
      <c r="J18" s="71"/>
      <c r="K18" s="93"/>
      <c r="L18" s="93"/>
      <c r="M18" s="93"/>
      <c r="N18" s="93"/>
      <c r="O18" s="71"/>
      <c r="P18" s="71"/>
      <c r="Q18" s="71"/>
      <c r="R18" s="72"/>
      <c r="S18" s="92"/>
      <c r="T18" s="93"/>
      <c r="U18" s="93"/>
      <c r="V18" s="93"/>
      <c r="W18" s="93"/>
      <c r="X18" s="93"/>
      <c r="Y18" s="93"/>
      <c r="Z18" s="93"/>
      <c r="AA18" s="71"/>
      <c r="AB18" s="71"/>
      <c r="AC18" s="71"/>
      <c r="AD18" s="72"/>
      <c r="AE18" s="144"/>
      <c r="AF18" s="71"/>
      <c r="AG18" s="71"/>
      <c r="AH18" s="71"/>
      <c r="AI18" s="93"/>
      <c r="AJ18" s="93"/>
      <c r="AK18" s="93"/>
      <c r="AL18" s="93"/>
      <c r="AM18" s="93"/>
      <c r="AN18" s="93"/>
      <c r="AO18" s="93"/>
      <c r="AP18" s="95"/>
      <c r="AQ18" s="73"/>
      <c r="AR18" s="73"/>
      <c r="AS18" s="6"/>
      <c r="AT18" s="6"/>
      <c r="AU18" s="6"/>
      <c r="AV18" s="4"/>
      <c r="AW18" s="4"/>
      <c r="AX18" s="3"/>
      <c r="BG18" s="58"/>
      <c r="BH18" s="58"/>
      <c r="BI18" s="58"/>
      <c r="BJ18" s="58"/>
      <c r="CB18" s="10"/>
      <c r="CC18" s="10"/>
      <c r="CJ18" s="131">
        <f>IF(G16=8,1,0)</f>
        <v>0</v>
      </c>
      <c r="CK18" s="132"/>
      <c r="CL18" s="132"/>
      <c r="CM18" s="132"/>
      <c r="CN18" s="129"/>
      <c r="CO18" s="129"/>
      <c r="CP18" s="129"/>
      <c r="CQ18" s="129"/>
      <c r="CR18" s="132">
        <f>IF(O16=4,1,0)</f>
        <v>0</v>
      </c>
      <c r="CS18" s="132"/>
      <c r="CT18" s="132"/>
      <c r="CU18" s="133"/>
      <c r="CV18" s="134"/>
      <c r="CW18" s="129"/>
      <c r="CX18" s="129"/>
      <c r="CY18" s="129"/>
      <c r="CZ18" s="129"/>
      <c r="DA18" s="129"/>
      <c r="DB18" s="129"/>
      <c r="DC18" s="129"/>
      <c r="DD18" s="132">
        <f>IF(AA16=1,1,0)</f>
        <v>0</v>
      </c>
      <c r="DE18" s="132"/>
      <c r="DF18" s="132"/>
      <c r="DG18" s="133"/>
      <c r="DH18" s="131">
        <f t="shared" ref="DH18" si="1">IF(AE16=5,1,0)</f>
        <v>0</v>
      </c>
      <c r="DI18" s="132"/>
      <c r="DJ18" s="132"/>
      <c r="DK18" s="132"/>
      <c r="DL18" s="129"/>
      <c r="DM18" s="129"/>
      <c r="DN18" s="129"/>
      <c r="DO18" s="129"/>
      <c r="DP18" s="129"/>
      <c r="DQ18" s="129"/>
      <c r="DR18" s="129"/>
      <c r="DS18" s="130"/>
      <c r="DU18" s="108">
        <f>SUM(CJ18:CU26)</f>
        <v>0</v>
      </c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10"/>
      <c r="EG18" s="108">
        <f>SUM(CV18:DG26)</f>
        <v>0</v>
      </c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10"/>
      <c r="ES18" s="108">
        <f>SUM(DH18:DS26)</f>
        <v>0</v>
      </c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10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</row>
    <row r="19" spans="6:209" ht="12" customHeight="1">
      <c r="G19" s="92">
        <v>7</v>
      </c>
      <c r="H19" s="93"/>
      <c r="I19" s="93"/>
      <c r="J19" s="93"/>
      <c r="K19" s="71"/>
      <c r="L19" s="71"/>
      <c r="M19" s="71"/>
      <c r="N19" s="71"/>
      <c r="O19" s="93">
        <v>3</v>
      </c>
      <c r="P19" s="93"/>
      <c r="Q19" s="93"/>
      <c r="R19" s="95"/>
      <c r="S19" s="144"/>
      <c r="T19" s="71"/>
      <c r="U19" s="71"/>
      <c r="V19" s="71"/>
      <c r="W19" s="93">
        <v>2</v>
      </c>
      <c r="X19" s="93"/>
      <c r="Y19" s="93"/>
      <c r="Z19" s="93"/>
      <c r="AA19" s="93">
        <v>4</v>
      </c>
      <c r="AB19" s="93"/>
      <c r="AC19" s="93"/>
      <c r="AD19" s="95"/>
      <c r="AE19" s="92">
        <v>8</v>
      </c>
      <c r="AF19" s="93"/>
      <c r="AG19" s="93"/>
      <c r="AH19" s="93"/>
      <c r="AI19" s="71"/>
      <c r="AJ19" s="71"/>
      <c r="AK19" s="71"/>
      <c r="AL19" s="71"/>
      <c r="AM19" s="71"/>
      <c r="AN19" s="71"/>
      <c r="AO19" s="71"/>
      <c r="AP19" s="72"/>
      <c r="AQ19" s="73"/>
      <c r="AR19" s="73"/>
      <c r="AS19" s="6"/>
      <c r="AT19" s="6"/>
      <c r="AU19" s="6"/>
      <c r="AV19" s="4"/>
      <c r="AW19" s="4"/>
      <c r="AX19" s="3"/>
      <c r="BG19" s="58"/>
      <c r="BH19" s="58"/>
      <c r="BI19" s="58"/>
      <c r="BJ19" s="58"/>
      <c r="CJ19" s="117"/>
      <c r="CK19" s="118"/>
      <c r="CL19" s="118"/>
      <c r="CM19" s="118"/>
      <c r="CN19" s="121"/>
      <c r="CO19" s="121"/>
      <c r="CP19" s="121"/>
      <c r="CQ19" s="121"/>
      <c r="CR19" s="118"/>
      <c r="CS19" s="118"/>
      <c r="CT19" s="118"/>
      <c r="CU19" s="123"/>
      <c r="CV19" s="125"/>
      <c r="CW19" s="121"/>
      <c r="CX19" s="121"/>
      <c r="CY19" s="121"/>
      <c r="CZ19" s="121"/>
      <c r="DA19" s="121"/>
      <c r="DB19" s="121"/>
      <c r="DC19" s="121"/>
      <c r="DD19" s="118"/>
      <c r="DE19" s="118"/>
      <c r="DF19" s="118"/>
      <c r="DG19" s="123"/>
      <c r="DH19" s="117"/>
      <c r="DI19" s="118"/>
      <c r="DJ19" s="118"/>
      <c r="DK19" s="118"/>
      <c r="DL19" s="121"/>
      <c r="DM19" s="121"/>
      <c r="DN19" s="121"/>
      <c r="DO19" s="121"/>
      <c r="DP19" s="121"/>
      <c r="DQ19" s="121"/>
      <c r="DR19" s="121"/>
      <c r="DS19" s="127"/>
      <c r="DU19" s="111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3"/>
      <c r="EG19" s="111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3"/>
      <c r="ES19" s="111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3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</row>
    <row r="20" spans="6:209" ht="12" customHeight="1">
      <c r="G20" s="92"/>
      <c r="H20" s="93"/>
      <c r="I20" s="93"/>
      <c r="J20" s="93"/>
      <c r="K20" s="71"/>
      <c r="L20" s="71"/>
      <c r="M20" s="71"/>
      <c r="N20" s="71"/>
      <c r="O20" s="93"/>
      <c r="P20" s="93"/>
      <c r="Q20" s="93"/>
      <c r="R20" s="95"/>
      <c r="S20" s="144"/>
      <c r="T20" s="71"/>
      <c r="U20" s="71"/>
      <c r="V20" s="71"/>
      <c r="W20" s="93"/>
      <c r="X20" s="93"/>
      <c r="Y20" s="93"/>
      <c r="Z20" s="93"/>
      <c r="AA20" s="93"/>
      <c r="AB20" s="93"/>
      <c r="AC20" s="93"/>
      <c r="AD20" s="95"/>
      <c r="AE20" s="92"/>
      <c r="AF20" s="93"/>
      <c r="AG20" s="93"/>
      <c r="AH20" s="93"/>
      <c r="AI20" s="71"/>
      <c r="AJ20" s="71"/>
      <c r="AK20" s="71"/>
      <c r="AL20" s="71"/>
      <c r="AM20" s="71"/>
      <c r="AN20" s="71"/>
      <c r="AO20" s="71"/>
      <c r="AP20" s="72"/>
      <c r="AQ20" s="73"/>
      <c r="AR20" s="73"/>
      <c r="AS20" s="6"/>
      <c r="AT20" s="6"/>
      <c r="AU20" s="6"/>
      <c r="AV20" s="4"/>
      <c r="AW20" s="4"/>
      <c r="AX20" s="3"/>
      <c r="BG20" s="58"/>
      <c r="BH20" s="58"/>
      <c r="BI20" s="58"/>
      <c r="BJ20" s="58"/>
      <c r="CJ20" s="117"/>
      <c r="CK20" s="118"/>
      <c r="CL20" s="118"/>
      <c r="CM20" s="118"/>
      <c r="CN20" s="121"/>
      <c r="CO20" s="121"/>
      <c r="CP20" s="121"/>
      <c r="CQ20" s="121"/>
      <c r="CR20" s="118"/>
      <c r="CS20" s="118"/>
      <c r="CT20" s="118"/>
      <c r="CU20" s="123"/>
      <c r="CV20" s="125"/>
      <c r="CW20" s="121"/>
      <c r="CX20" s="121"/>
      <c r="CY20" s="121"/>
      <c r="CZ20" s="121"/>
      <c r="DA20" s="121"/>
      <c r="DB20" s="121"/>
      <c r="DC20" s="121"/>
      <c r="DD20" s="118"/>
      <c r="DE20" s="118"/>
      <c r="DF20" s="118"/>
      <c r="DG20" s="123"/>
      <c r="DH20" s="117"/>
      <c r="DI20" s="118"/>
      <c r="DJ20" s="118"/>
      <c r="DK20" s="118"/>
      <c r="DL20" s="121"/>
      <c r="DM20" s="121"/>
      <c r="DN20" s="121"/>
      <c r="DO20" s="121"/>
      <c r="DP20" s="121"/>
      <c r="DQ20" s="121"/>
      <c r="DR20" s="121"/>
      <c r="DS20" s="127"/>
      <c r="DU20" s="111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3"/>
      <c r="EG20" s="111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3"/>
      <c r="ES20" s="111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3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</row>
    <row r="21" spans="6:209" ht="12" customHeight="1">
      <c r="G21" s="92"/>
      <c r="H21" s="93"/>
      <c r="I21" s="93"/>
      <c r="J21" s="93"/>
      <c r="K21" s="71"/>
      <c r="L21" s="71"/>
      <c r="M21" s="71"/>
      <c r="N21" s="71"/>
      <c r="O21" s="93"/>
      <c r="P21" s="93"/>
      <c r="Q21" s="93"/>
      <c r="R21" s="95"/>
      <c r="S21" s="144"/>
      <c r="T21" s="71"/>
      <c r="U21" s="71"/>
      <c r="V21" s="71"/>
      <c r="W21" s="93"/>
      <c r="X21" s="93"/>
      <c r="Y21" s="93"/>
      <c r="Z21" s="93"/>
      <c r="AA21" s="93"/>
      <c r="AB21" s="93"/>
      <c r="AC21" s="93"/>
      <c r="AD21" s="95"/>
      <c r="AE21" s="92"/>
      <c r="AF21" s="93"/>
      <c r="AG21" s="93"/>
      <c r="AH21" s="93"/>
      <c r="AI21" s="71"/>
      <c r="AJ21" s="71"/>
      <c r="AK21" s="71"/>
      <c r="AL21" s="71"/>
      <c r="AM21" s="71"/>
      <c r="AN21" s="71"/>
      <c r="AO21" s="71"/>
      <c r="AP21" s="72"/>
      <c r="AQ21" s="73"/>
      <c r="AR21" s="73"/>
      <c r="AS21" s="6"/>
      <c r="AT21" s="6"/>
      <c r="AU21" s="6"/>
      <c r="AV21" s="4"/>
      <c r="AW21" s="4"/>
      <c r="AX21" s="3"/>
      <c r="BG21" s="58"/>
      <c r="BH21" s="58"/>
      <c r="BI21" s="58"/>
      <c r="BJ21" s="58"/>
      <c r="CJ21" s="125"/>
      <c r="CK21" s="121"/>
      <c r="CL21" s="121"/>
      <c r="CM21" s="121"/>
      <c r="CN21" s="118">
        <f>IF(K19=5,1,0)</f>
        <v>0</v>
      </c>
      <c r="CO21" s="118"/>
      <c r="CP21" s="118"/>
      <c r="CQ21" s="118"/>
      <c r="CR21" s="121"/>
      <c r="CS21" s="121"/>
      <c r="CT21" s="121"/>
      <c r="CU21" s="127"/>
      <c r="CV21" s="117">
        <f>IF(S19=6,1,0)</f>
        <v>0</v>
      </c>
      <c r="CW21" s="118"/>
      <c r="CX21" s="118"/>
      <c r="CY21" s="118"/>
      <c r="CZ21" s="121"/>
      <c r="DA21" s="121"/>
      <c r="DB21" s="121"/>
      <c r="DC21" s="121"/>
      <c r="DD21" s="121"/>
      <c r="DE21" s="121"/>
      <c r="DF21" s="121"/>
      <c r="DG21" s="127"/>
      <c r="DH21" s="125"/>
      <c r="DI21" s="121"/>
      <c r="DJ21" s="121"/>
      <c r="DK21" s="121"/>
      <c r="DL21" s="118">
        <f>IF(AI19=1,1,0)</f>
        <v>0</v>
      </c>
      <c r="DM21" s="118"/>
      <c r="DN21" s="118"/>
      <c r="DO21" s="118"/>
      <c r="DP21" s="118">
        <f>IF(AM19=9,1,0)</f>
        <v>0</v>
      </c>
      <c r="DQ21" s="118"/>
      <c r="DR21" s="118"/>
      <c r="DS21" s="123"/>
      <c r="DU21" s="111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3"/>
      <c r="EG21" s="111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3"/>
      <c r="ES21" s="111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3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</row>
    <row r="22" spans="6:209" ht="12" customHeight="1">
      <c r="G22" s="92">
        <v>1</v>
      </c>
      <c r="H22" s="93"/>
      <c r="I22" s="93"/>
      <c r="J22" s="93"/>
      <c r="K22" s="71"/>
      <c r="L22" s="71"/>
      <c r="M22" s="71"/>
      <c r="N22" s="71"/>
      <c r="O22" s="93">
        <v>6</v>
      </c>
      <c r="P22" s="93"/>
      <c r="Q22" s="93"/>
      <c r="R22" s="95"/>
      <c r="S22" s="92">
        <v>8</v>
      </c>
      <c r="T22" s="93"/>
      <c r="U22" s="93"/>
      <c r="V22" s="93"/>
      <c r="W22" s="71"/>
      <c r="X22" s="71"/>
      <c r="Y22" s="71"/>
      <c r="Z22" s="71"/>
      <c r="AA22" s="93">
        <v>5</v>
      </c>
      <c r="AB22" s="93"/>
      <c r="AC22" s="93"/>
      <c r="AD22" s="95"/>
      <c r="AE22" s="92">
        <v>7</v>
      </c>
      <c r="AF22" s="93"/>
      <c r="AG22" s="93"/>
      <c r="AH22" s="93"/>
      <c r="AI22" s="93">
        <v>2</v>
      </c>
      <c r="AJ22" s="93"/>
      <c r="AK22" s="93"/>
      <c r="AL22" s="93"/>
      <c r="AM22" s="93">
        <v>4</v>
      </c>
      <c r="AN22" s="93"/>
      <c r="AO22" s="93"/>
      <c r="AP22" s="95"/>
      <c r="AQ22" s="73"/>
      <c r="AR22" s="73"/>
      <c r="AS22" s="6"/>
      <c r="AT22" s="6"/>
      <c r="AU22" s="6"/>
      <c r="AV22" s="4"/>
      <c r="AW22" s="4"/>
      <c r="AX22" s="3"/>
      <c r="BG22" s="58"/>
      <c r="BH22" s="58"/>
      <c r="BI22" s="58"/>
      <c r="BJ22" s="58"/>
      <c r="CJ22" s="125"/>
      <c r="CK22" s="121"/>
      <c r="CL22" s="121"/>
      <c r="CM22" s="121"/>
      <c r="CN22" s="118"/>
      <c r="CO22" s="118"/>
      <c r="CP22" s="118"/>
      <c r="CQ22" s="118"/>
      <c r="CR22" s="121"/>
      <c r="CS22" s="121"/>
      <c r="CT22" s="121"/>
      <c r="CU22" s="127"/>
      <c r="CV22" s="117"/>
      <c r="CW22" s="118"/>
      <c r="CX22" s="118"/>
      <c r="CY22" s="118"/>
      <c r="CZ22" s="121"/>
      <c r="DA22" s="121"/>
      <c r="DB22" s="121"/>
      <c r="DC22" s="121"/>
      <c r="DD22" s="121"/>
      <c r="DE22" s="121"/>
      <c r="DF22" s="121"/>
      <c r="DG22" s="127"/>
      <c r="DH22" s="125"/>
      <c r="DI22" s="121"/>
      <c r="DJ22" s="121"/>
      <c r="DK22" s="121"/>
      <c r="DL22" s="118"/>
      <c r="DM22" s="118"/>
      <c r="DN22" s="118"/>
      <c r="DO22" s="118"/>
      <c r="DP22" s="118"/>
      <c r="DQ22" s="118"/>
      <c r="DR22" s="118"/>
      <c r="DS22" s="123"/>
      <c r="DU22" s="111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3"/>
      <c r="EG22" s="111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3"/>
      <c r="ES22" s="111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3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</row>
    <row r="23" spans="6:209" ht="12" customHeight="1">
      <c r="G23" s="92"/>
      <c r="H23" s="93"/>
      <c r="I23" s="93"/>
      <c r="J23" s="93"/>
      <c r="K23" s="71"/>
      <c r="L23" s="71"/>
      <c r="M23" s="71"/>
      <c r="N23" s="71"/>
      <c r="O23" s="93"/>
      <c r="P23" s="93"/>
      <c r="Q23" s="93"/>
      <c r="R23" s="95"/>
      <c r="S23" s="92"/>
      <c r="T23" s="93"/>
      <c r="U23" s="93"/>
      <c r="V23" s="93"/>
      <c r="W23" s="71"/>
      <c r="X23" s="71"/>
      <c r="Y23" s="71"/>
      <c r="Z23" s="71"/>
      <c r="AA23" s="93"/>
      <c r="AB23" s="93"/>
      <c r="AC23" s="93"/>
      <c r="AD23" s="95"/>
      <c r="AE23" s="92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5"/>
      <c r="AQ23" s="73"/>
      <c r="AR23" s="73"/>
      <c r="AS23" s="6"/>
      <c r="AT23" s="6"/>
      <c r="AU23" s="6"/>
      <c r="AV23" s="4"/>
      <c r="BH23" s="58"/>
      <c r="BI23" s="58"/>
      <c r="BJ23" s="58"/>
      <c r="CJ23" s="125"/>
      <c r="CK23" s="121"/>
      <c r="CL23" s="121"/>
      <c r="CM23" s="121"/>
      <c r="CN23" s="118"/>
      <c r="CO23" s="118"/>
      <c r="CP23" s="118"/>
      <c r="CQ23" s="118"/>
      <c r="CR23" s="121"/>
      <c r="CS23" s="121"/>
      <c r="CT23" s="121"/>
      <c r="CU23" s="127"/>
      <c r="CV23" s="117"/>
      <c r="CW23" s="118"/>
      <c r="CX23" s="118"/>
      <c r="CY23" s="118"/>
      <c r="CZ23" s="121"/>
      <c r="DA23" s="121"/>
      <c r="DB23" s="121"/>
      <c r="DC23" s="121"/>
      <c r="DD23" s="121"/>
      <c r="DE23" s="121"/>
      <c r="DF23" s="121"/>
      <c r="DG23" s="127"/>
      <c r="DH23" s="125"/>
      <c r="DI23" s="121"/>
      <c r="DJ23" s="121"/>
      <c r="DK23" s="121"/>
      <c r="DL23" s="118"/>
      <c r="DM23" s="118"/>
      <c r="DN23" s="118"/>
      <c r="DO23" s="118"/>
      <c r="DP23" s="118"/>
      <c r="DQ23" s="118"/>
      <c r="DR23" s="118"/>
      <c r="DS23" s="123"/>
      <c r="DU23" s="111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3"/>
      <c r="EG23" s="111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3"/>
      <c r="ES23" s="111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3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</row>
    <row r="24" spans="6:209" ht="12" customHeight="1" thickBot="1">
      <c r="G24" s="149"/>
      <c r="H24" s="150"/>
      <c r="I24" s="150"/>
      <c r="J24" s="150"/>
      <c r="K24" s="151"/>
      <c r="L24" s="151"/>
      <c r="M24" s="151"/>
      <c r="N24" s="151"/>
      <c r="O24" s="150"/>
      <c r="P24" s="150"/>
      <c r="Q24" s="150"/>
      <c r="R24" s="152"/>
      <c r="S24" s="149"/>
      <c r="T24" s="150"/>
      <c r="U24" s="150"/>
      <c r="V24" s="150"/>
      <c r="W24" s="151"/>
      <c r="X24" s="151"/>
      <c r="Y24" s="151"/>
      <c r="Z24" s="151"/>
      <c r="AA24" s="150"/>
      <c r="AB24" s="150"/>
      <c r="AC24" s="150"/>
      <c r="AD24" s="152"/>
      <c r="AE24" s="149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2"/>
      <c r="AQ24" s="73"/>
      <c r="AR24" s="73"/>
      <c r="AS24" s="6"/>
      <c r="AT24" s="6"/>
      <c r="AU24" s="6"/>
      <c r="BH24" s="58"/>
      <c r="BI24" s="58"/>
      <c r="BJ24" s="5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J24" s="125"/>
      <c r="CK24" s="121"/>
      <c r="CL24" s="121"/>
      <c r="CM24" s="121"/>
      <c r="CN24" s="135">
        <f>IF(K22=9,1,0)</f>
        <v>0</v>
      </c>
      <c r="CO24" s="136"/>
      <c r="CP24" s="136"/>
      <c r="CQ24" s="137"/>
      <c r="CR24" s="121"/>
      <c r="CS24" s="121"/>
      <c r="CT24" s="121"/>
      <c r="CU24" s="127"/>
      <c r="CV24" s="125"/>
      <c r="CW24" s="121"/>
      <c r="CX24" s="121"/>
      <c r="CY24" s="121"/>
      <c r="CZ24" s="118">
        <f>IF(W22=3,1,0)</f>
        <v>0</v>
      </c>
      <c r="DA24" s="118"/>
      <c r="DB24" s="118"/>
      <c r="DC24" s="118"/>
      <c r="DD24" s="121"/>
      <c r="DE24" s="121"/>
      <c r="DF24" s="121"/>
      <c r="DG24" s="127"/>
      <c r="DH24" s="125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7"/>
      <c r="DU24" s="111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3"/>
      <c r="EG24" s="111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3"/>
      <c r="ES24" s="111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3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</row>
    <row r="25" spans="6:209" ht="12" customHeight="1" thickTop="1">
      <c r="G25" s="90">
        <v>9</v>
      </c>
      <c r="H25" s="91"/>
      <c r="I25" s="91"/>
      <c r="J25" s="91"/>
      <c r="K25" s="69"/>
      <c r="L25" s="69"/>
      <c r="M25" s="69"/>
      <c r="N25" s="69"/>
      <c r="O25" s="91">
        <v>1</v>
      </c>
      <c r="P25" s="91"/>
      <c r="Q25" s="91"/>
      <c r="R25" s="94"/>
      <c r="S25" s="90">
        <v>2</v>
      </c>
      <c r="T25" s="91"/>
      <c r="U25" s="91"/>
      <c r="V25" s="91"/>
      <c r="W25" s="91">
        <v>4</v>
      </c>
      <c r="X25" s="91"/>
      <c r="Y25" s="91"/>
      <c r="Z25" s="91"/>
      <c r="AA25" s="91">
        <v>6</v>
      </c>
      <c r="AB25" s="91"/>
      <c r="AC25" s="91"/>
      <c r="AD25" s="94"/>
      <c r="AE25" s="153"/>
      <c r="AF25" s="69"/>
      <c r="AG25" s="69"/>
      <c r="AH25" s="69"/>
      <c r="AI25" s="91">
        <v>7</v>
      </c>
      <c r="AJ25" s="91"/>
      <c r="AK25" s="91"/>
      <c r="AL25" s="91"/>
      <c r="AM25" s="69"/>
      <c r="AN25" s="69"/>
      <c r="AO25" s="69"/>
      <c r="AP25" s="70"/>
      <c r="AQ25" s="73"/>
      <c r="AR25" s="73"/>
      <c r="AS25" s="6"/>
      <c r="AT25" s="6"/>
      <c r="AU25" s="6"/>
      <c r="AW25" s="4"/>
      <c r="BH25" s="58"/>
      <c r="BI25" s="58"/>
      <c r="BJ25" s="5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J25" s="125"/>
      <c r="CK25" s="121"/>
      <c r="CL25" s="121"/>
      <c r="CM25" s="121"/>
      <c r="CN25" s="138"/>
      <c r="CO25" s="139"/>
      <c r="CP25" s="139"/>
      <c r="CQ25" s="140"/>
      <c r="CR25" s="121"/>
      <c r="CS25" s="121"/>
      <c r="CT25" s="121"/>
      <c r="CU25" s="127"/>
      <c r="CV25" s="125"/>
      <c r="CW25" s="121"/>
      <c r="CX25" s="121"/>
      <c r="CY25" s="121"/>
      <c r="CZ25" s="118"/>
      <c r="DA25" s="118"/>
      <c r="DB25" s="118"/>
      <c r="DC25" s="118"/>
      <c r="DD25" s="121"/>
      <c r="DE25" s="121"/>
      <c r="DF25" s="121"/>
      <c r="DG25" s="127"/>
      <c r="DH25" s="125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7"/>
      <c r="DU25" s="111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3"/>
      <c r="EG25" s="111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3"/>
      <c r="ES25" s="111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3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</row>
    <row r="26" spans="6:209" ht="12" customHeight="1" thickBot="1">
      <c r="F26" s="3"/>
      <c r="G26" s="92"/>
      <c r="H26" s="93"/>
      <c r="I26" s="93"/>
      <c r="J26" s="93"/>
      <c r="K26" s="71"/>
      <c r="L26" s="71"/>
      <c r="M26" s="71"/>
      <c r="N26" s="71"/>
      <c r="O26" s="93"/>
      <c r="P26" s="93"/>
      <c r="Q26" s="93"/>
      <c r="R26" s="95"/>
      <c r="S26" s="92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5"/>
      <c r="AE26" s="144"/>
      <c r="AF26" s="71"/>
      <c r="AG26" s="71"/>
      <c r="AH26" s="71"/>
      <c r="AI26" s="93"/>
      <c r="AJ26" s="93"/>
      <c r="AK26" s="93"/>
      <c r="AL26" s="93"/>
      <c r="AM26" s="71"/>
      <c r="AN26" s="71"/>
      <c r="AO26" s="71"/>
      <c r="AP26" s="72"/>
      <c r="AQ26" s="73"/>
      <c r="AR26" s="73"/>
      <c r="AS26" s="6"/>
      <c r="AT26" s="6"/>
      <c r="AU26" s="6"/>
      <c r="AV26" s="4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58"/>
      <c r="BI26" s="58"/>
      <c r="BJ26" s="58"/>
      <c r="CJ26" s="126"/>
      <c r="CK26" s="122"/>
      <c r="CL26" s="122"/>
      <c r="CM26" s="122"/>
      <c r="CN26" s="141"/>
      <c r="CO26" s="142"/>
      <c r="CP26" s="142"/>
      <c r="CQ26" s="143"/>
      <c r="CR26" s="122"/>
      <c r="CS26" s="122"/>
      <c r="CT26" s="122"/>
      <c r="CU26" s="128"/>
      <c r="CV26" s="126"/>
      <c r="CW26" s="122"/>
      <c r="CX26" s="122"/>
      <c r="CY26" s="122"/>
      <c r="CZ26" s="120"/>
      <c r="DA26" s="120"/>
      <c r="DB26" s="120"/>
      <c r="DC26" s="120"/>
      <c r="DD26" s="122"/>
      <c r="DE26" s="122"/>
      <c r="DF26" s="122"/>
      <c r="DG26" s="128"/>
      <c r="DH26" s="126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8"/>
      <c r="DU26" s="114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6"/>
      <c r="EG26" s="114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6"/>
      <c r="ES26" s="114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6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</row>
    <row r="27" spans="6:209" ht="12" customHeight="1" thickTop="1" thickBot="1">
      <c r="G27" s="92"/>
      <c r="H27" s="93"/>
      <c r="I27" s="93"/>
      <c r="J27" s="93"/>
      <c r="K27" s="71"/>
      <c r="L27" s="71"/>
      <c r="M27" s="71"/>
      <c r="N27" s="71"/>
      <c r="O27" s="93"/>
      <c r="P27" s="93"/>
      <c r="Q27" s="93"/>
      <c r="R27" s="95"/>
      <c r="S27" s="92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5"/>
      <c r="AE27" s="144"/>
      <c r="AF27" s="71"/>
      <c r="AG27" s="71"/>
      <c r="AH27" s="71"/>
      <c r="AI27" s="93"/>
      <c r="AJ27" s="93"/>
      <c r="AK27" s="93"/>
      <c r="AL27" s="93"/>
      <c r="AM27" s="71"/>
      <c r="AN27" s="71"/>
      <c r="AO27" s="71"/>
      <c r="AP27" s="72"/>
      <c r="AQ27" s="73"/>
      <c r="AR27" s="73"/>
      <c r="AS27" s="6"/>
      <c r="AT27" s="6"/>
      <c r="AU27" s="6"/>
      <c r="AV27" s="6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58"/>
      <c r="BI27" s="58"/>
      <c r="BJ27" s="58"/>
      <c r="CB27" s="10"/>
      <c r="CC27" s="10"/>
      <c r="CJ27" s="12"/>
      <c r="CK27" s="13"/>
      <c r="CL27" s="13"/>
      <c r="CM27" s="13"/>
      <c r="CN27" s="14"/>
      <c r="CO27" s="14"/>
      <c r="CP27" s="14"/>
      <c r="CQ27" s="14"/>
      <c r="CR27" s="14"/>
      <c r="CS27" s="14"/>
      <c r="CT27" s="14"/>
      <c r="CU27" s="15"/>
      <c r="CV27" s="16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5"/>
      <c r="DH27" s="12"/>
      <c r="DI27" s="13"/>
      <c r="DJ27" s="13"/>
      <c r="DK27" s="13"/>
      <c r="DL27" s="14"/>
      <c r="DM27" s="14"/>
      <c r="DN27" s="14"/>
      <c r="DO27" s="14"/>
      <c r="DP27" s="14"/>
      <c r="DQ27" s="14"/>
      <c r="DR27" s="14"/>
      <c r="DS27" s="15"/>
      <c r="DU27" s="48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50"/>
      <c r="EG27" s="48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50"/>
      <c r="ES27" s="48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50"/>
    </row>
    <row r="28" spans="6:209" ht="12" customHeight="1" thickTop="1">
      <c r="G28" s="92">
        <v>4</v>
      </c>
      <c r="H28" s="93"/>
      <c r="I28" s="93"/>
      <c r="J28" s="93"/>
      <c r="K28" s="93">
        <v>3</v>
      </c>
      <c r="L28" s="93"/>
      <c r="M28" s="93"/>
      <c r="N28" s="93"/>
      <c r="O28" s="93">
        <v>5</v>
      </c>
      <c r="P28" s="93"/>
      <c r="Q28" s="93"/>
      <c r="R28" s="95"/>
      <c r="S28" s="144"/>
      <c r="T28" s="71"/>
      <c r="U28" s="71"/>
      <c r="V28" s="71"/>
      <c r="W28" s="93">
        <v>8</v>
      </c>
      <c r="X28" s="93"/>
      <c r="Y28" s="93"/>
      <c r="Z28" s="93"/>
      <c r="AA28" s="71"/>
      <c r="AB28" s="71"/>
      <c r="AC28" s="71"/>
      <c r="AD28" s="72"/>
      <c r="AE28" s="92">
        <v>2</v>
      </c>
      <c r="AF28" s="93"/>
      <c r="AG28" s="93"/>
      <c r="AH28" s="93"/>
      <c r="AI28" s="93">
        <v>6</v>
      </c>
      <c r="AJ28" s="93"/>
      <c r="AK28" s="93"/>
      <c r="AL28" s="93"/>
      <c r="AM28" s="71"/>
      <c r="AN28" s="71"/>
      <c r="AO28" s="71"/>
      <c r="AP28" s="72"/>
      <c r="AQ28" s="73"/>
      <c r="AR28" s="73"/>
      <c r="AS28" s="6"/>
      <c r="AT28" s="6"/>
      <c r="AU28" s="6"/>
      <c r="AV28" s="4"/>
      <c r="BG28" s="58"/>
      <c r="BH28" s="58"/>
      <c r="BI28" s="58"/>
      <c r="BJ28" s="58"/>
      <c r="CJ28" s="134"/>
      <c r="CK28" s="129"/>
      <c r="CL28" s="129"/>
      <c r="CM28" s="129"/>
      <c r="CN28" s="132">
        <f>IF(K25=8,1,0)</f>
        <v>0</v>
      </c>
      <c r="CO28" s="132"/>
      <c r="CP28" s="132"/>
      <c r="CQ28" s="132"/>
      <c r="CR28" s="129"/>
      <c r="CS28" s="129"/>
      <c r="CT28" s="129"/>
      <c r="CU28" s="130"/>
      <c r="CV28" s="134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30"/>
      <c r="DH28" s="131">
        <f>IF(AE25=3,1,0)</f>
        <v>0</v>
      </c>
      <c r="DI28" s="132"/>
      <c r="DJ28" s="132"/>
      <c r="DK28" s="132"/>
      <c r="DL28" s="129"/>
      <c r="DM28" s="129"/>
      <c r="DN28" s="129"/>
      <c r="DO28" s="129"/>
      <c r="DP28" s="132">
        <f>IF(AM25=5,1,0)</f>
        <v>0</v>
      </c>
      <c r="DQ28" s="132"/>
      <c r="DR28" s="132"/>
      <c r="DS28" s="133"/>
      <c r="DU28" s="108">
        <f t="shared" ref="DU28" si="2">SUM(CJ28:CU36)</f>
        <v>0</v>
      </c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10"/>
      <c r="EG28" s="108">
        <f t="shared" ref="EG28" si="3">SUM(CV28:DG36)</f>
        <v>0</v>
      </c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10"/>
      <c r="ES28" s="108">
        <f t="shared" ref="ES28" si="4">SUM(DH28:DS36)</f>
        <v>0</v>
      </c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10"/>
    </row>
    <row r="29" spans="6:209" ht="12" customHeight="1"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5"/>
      <c r="S29" s="144"/>
      <c r="T29" s="71"/>
      <c r="U29" s="71"/>
      <c r="V29" s="71"/>
      <c r="W29" s="93"/>
      <c r="X29" s="93"/>
      <c r="Y29" s="93"/>
      <c r="Z29" s="93"/>
      <c r="AA29" s="71"/>
      <c r="AB29" s="71"/>
      <c r="AC29" s="71"/>
      <c r="AD29" s="72"/>
      <c r="AE29" s="92"/>
      <c r="AF29" s="93"/>
      <c r="AG29" s="93"/>
      <c r="AH29" s="93"/>
      <c r="AI29" s="93"/>
      <c r="AJ29" s="93"/>
      <c r="AK29" s="93"/>
      <c r="AL29" s="93"/>
      <c r="AM29" s="71"/>
      <c r="AN29" s="71"/>
      <c r="AO29" s="71"/>
      <c r="AP29" s="72"/>
      <c r="AQ29" s="73"/>
      <c r="AR29" s="73"/>
      <c r="AS29" s="6"/>
      <c r="AT29" s="6"/>
      <c r="AU29" s="6"/>
      <c r="AV29" s="4"/>
      <c r="AW29" s="4"/>
      <c r="AX29" s="3"/>
      <c r="CJ29" s="125"/>
      <c r="CK29" s="121"/>
      <c r="CL29" s="121"/>
      <c r="CM29" s="121"/>
      <c r="CN29" s="118"/>
      <c r="CO29" s="118"/>
      <c r="CP29" s="118"/>
      <c r="CQ29" s="118"/>
      <c r="CR29" s="121"/>
      <c r="CS29" s="121"/>
      <c r="CT29" s="121"/>
      <c r="CU29" s="127"/>
      <c r="CV29" s="125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7"/>
      <c r="DH29" s="117"/>
      <c r="DI29" s="118"/>
      <c r="DJ29" s="118"/>
      <c r="DK29" s="118"/>
      <c r="DL29" s="121"/>
      <c r="DM29" s="121"/>
      <c r="DN29" s="121"/>
      <c r="DO29" s="121"/>
      <c r="DP29" s="118"/>
      <c r="DQ29" s="118"/>
      <c r="DR29" s="118"/>
      <c r="DS29" s="123"/>
      <c r="DU29" s="111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3"/>
      <c r="EG29" s="111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3"/>
      <c r="ES29" s="111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3"/>
    </row>
    <row r="30" spans="6:209" ht="12" customHeight="1"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5"/>
      <c r="S30" s="144"/>
      <c r="T30" s="71"/>
      <c r="U30" s="71"/>
      <c r="V30" s="71"/>
      <c r="W30" s="93"/>
      <c r="X30" s="93"/>
      <c r="Y30" s="93"/>
      <c r="Z30" s="93"/>
      <c r="AA30" s="71"/>
      <c r="AB30" s="71"/>
      <c r="AC30" s="71"/>
      <c r="AD30" s="72"/>
      <c r="AE30" s="92"/>
      <c r="AF30" s="93"/>
      <c r="AG30" s="93"/>
      <c r="AH30" s="93"/>
      <c r="AI30" s="93"/>
      <c r="AJ30" s="93"/>
      <c r="AK30" s="93"/>
      <c r="AL30" s="93"/>
      <c r="AM30" s="71"/>
      <c r="AN30" s="71"/>
      <c r="AO30" s="71"/>
      <c r="AP30" s="72"/>
      <c r="AQ30" s="73"/>
      <c r="AR30" s="73"/>
      <c r="AS30" s="6"/>
      <c r="AT30" s="6"/>
      <c r="AU30" s="6"/>
      <c r="AV30" s="4"/>
      <c r="AW30" s="4"/>
      <c r="AX30" s="3"/>
      <c r="CJ30" s="125"/>
      <c r="CK30" s="121"/>
      <c r="CL30" s="121"/>
      <c r="CM30" s="121"/>
      <c r="CN30" s="118"/>
      <c r="CO30" s="118"/>
      <c r="CP30" s="118"/>
      <c r="CQ30" s="118"/>
      <c r="CR30" s="121"/>
      <c r="CS30" s="121"/>
      <c r="CT30" s="121"/>
      <c r="CU30" s="127"/>
      <c r="CV30" s="125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7"/>
      <c r="DH30" s="117"/>
      <c r="DI30" s="118"/>
      <c r="DJ30" s="118"/>
      <c r="DK30" s="118"/>
      <c r="DL30" s="121"/>
      <c r="DM30" s="121"/>
      <c r="DN30" s="121"/>
      <c r="DO30" s="121"/>
      <c r="DP30" s="118"/>
      <c r="DQ30" s="118"/>
      <c r="DR30" s="118"/>
      <c r="DS30" s="123"/>
      <c r="DU30" s="111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3"/>
      <c r="EG30" s="111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3"/>
      <c r="ES30" s="111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3"/>
    </row>
    <row r="31" spans="6:209" ht="12" customHeight="1">
      <c r="G31" s="144"/>
      <c r="H31" s="71"/>
      <c r="I31" s="71"/>
      <c r="J31" s="71"/>
      <c r="K31" s="93">
        <v>7</v>
      </c>
      <c r="L31" s="93"/>
      <c r="M31" s="93"/>
      <c r="N31" s="93"/>
      <c r="O31" s="71"/>
      <c r="P31" s="71"/>
      <c r="Q31" s="71"/>
      <c r="R31" s="72"/>
      <c r="S31" s="92">
        <v>5</v>
      </c>
      <c r="T31" s="93"/>
      <c r="U31" s="93"/>
      <c r="V31" s="93"/>
      <c r="W31" s="71"/>
      <c r="X31" s="71"/>
      <c r="Y31" s="71"/>
      <c r="Z31" s="71"/>
      <c r="AA31" s="93">
        <v>3</v>
      </c>
      <c r="AB31" s="93"/>
      <c r="AC31" s="93"/>
      <c r="AD31" s="95"/>
      <c r="AE31" s="92">
        <v>9</v>
      </c>
      <c r="AF31" s="93"/>
      <c r="AG31" s="93"/>
      <c r="AH31" s="93"/>
      <c r="AI31" s="71"/>
      <c r="AJ31" s="71"/>
      <c r="AK31" s="71"/>
      <c r="AL31" s="71"/>
      <c r="AM31" s="93">
        <v>8</v>
      </c>
      <c r="AN31" s="93"/>
      <c r="AO31" s="93"/>
      <c r="AP31" s="95"/>
      <c r="AQ31" s="73"/>
      <c r="AR31" s="73"/>
      <c r="AS31" s="6"/>
      <c r="AT31" s="6"/>
      <c r="AU31" s="6"/>
      <c r="AV31" s="4"/>
      <c r="AW31" s="4"/>
      <c r="AX31" s="3"/>
      <c r="CJ31" s="125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7"/>
      <c r="CV31" s="117">
        <f>IF(S28=7,1,0)</f>
        <v>0</v>
      </c>
      <c r="CW31" s="118"/>
      <c r="CX31" s="118"/>
      <c r="CY31" s="118"/>
      <c r="CZ31" s="121"/>
      <c r="DA31" s="121"/>
      <c r="DB31" s="121"/>
      <c r="DC31" s="121"/>
      <c r="DD31" s="118">
        <f>IF(AA28=9,1,0)</f>
        <v>0</v>
      </c>
      <c r="DE31" s="118"/>
      <c r="DF31" s="118"/>
      <c r="DG31" s="123"/>
      <c r="DH31" s="125"/>
      <c r="DI31" s="121"/>
      <c r="DJ31" s="121"/>
      <c r="DK31" s="121"/>
      <c r="DL31" s="121"/>
      <c r="DM31" s="121"/>
      <c r="DN31" s="121"/>
      <c r="DO31" s="121"/>
      <c r="DP31" s="118">
        <f>IF(AM28=1,1,0)</f>
        <v>0</v>
      </c>
      <c r="DQ31" s="118"/>
      <c r="DR31" s="118"/>
      <c r="DS31" s="123"/>
      <c r="DU31" s="111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3"/>
      <c r="EG31" s="111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3"/>
      <c r="ES31" s="111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3"/>
    </row>
    <row r="32" spans="6:209" ht="12" customHeight="1">
      <c r="G32" s="144"/>
      <c r="H32" s="71"/>
      <c r="I32" s="71"/>
      <c r="J32" s="71"/>
      <c r="K32" s="93"/>
      <c r="L32" s="93"/>
      <c r="M32" s="93"/>
      <c r="N32" s="93"/>
      <c r="O32" s="71"/>
      <c r="P32" s="71"/>
      <c r="Q32" s="71"/>
      <c r="R32" s="72"/>
      <c r="S32" s="92"/>
      <c r="T32" s="93"/>
      <c r="U32" s="93"/>
      <c r="V32" s="93"/>
      <c r="W32" s="71"/>
      <c r="X32" s="71"/>
      <c r="Y32" s="71"/>
      <c r="Z32" s="71"/>
      <c r="AA32" s="93"/>
      <c r="AB32" s="93"/>
      <c r="AC32" s="93"/>
      <c r="AD32" s="95"/>
      <c r="AE32" s="92"/>
      <c r="AF32" s="93"/>
      <c r="AG32" s="93"/>
      <c r="AH32" s="93"/>
      <c r="AI32" s="71"/>
      <c r="AJ32" s="71"/>
      <c r="AK32" s="71"/>
      <c r="AL32" s="71"/>
      <c r="AM32" s="93"/>
      <c r="AN32" s="93"/>
      <c r="AO32" s="93"/>
      <c r="AP32" s="95"/>
      <c r="AQ32" s="73"/>
      <c r="AR32" s="73"/>
      <c r="AS32" s="6"/>
      <c r="AT32" s="6"/>
      <c r="AU32" s="6"/>
      <c r="AV32" s="4"/>
      <c r="AW32" s="4"/>
      <c r="AX32" s="3"/>
      <c r="CJ32" s="125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7"/>
      <c r="CV32" s="117"/>
      <c r="CW32" s="118"/>
      <c r="CX32" s="118"/>
      <c r="CY32" s="118"/>
      <c r="CZ32" s="121"/>
      <c r="DA32" s="121"/>
      <c r="DB32" s="121"/>
      <c r="DC32" s="121"/>
      <c r="DD32" s="118"/>
      <c r="DE32" s="118"/>
      <c r="DF32" s="118"/>
      <c r="DG32" s="123"/>
      <c r="DH32" s="125"/>
      <c r="DI32" s="121"/>
      <c r="DJ32" s="121"/>
      <c r="DK32" s="121"/>
      <c r="DL32" s="121"/>
      <c r="DM32" s="121"/>
      <c r="DN32" s="121"/>
      <c r="DO32" s="121"/>
      <c r="DP32" s="118"/>
      <c r="DQ32" s="118"/>
      <c r="DR32" s="118"/>
      <c r="DS32" s="123"/>
      <c r="DU32" s="111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3"/>
      <c r="EG32" s="111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3"/>
      <c r="ES32" s="111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3"/>
    </row>
    <row r="33" spans="1:160" ht="12" customHeight="1" thickBot="1">
      <c r="G33" s="145"/>
      <c r="H33" s="146"/>
      <c r="I33" s="146"/>
      <c r="J33" s="146"/>
      <c r="K33" s="96"/>
      <c r="L33" s="96"/>
      <c r="M33" s="96"/>
      <c r="N33" s="96"/>
      <c r="O33" s="146"/>
      <c r="P33" s="146"/>
      <c r="Q33" s="146"/>
      <c r="R33" s="147"/>
      <c r="S33" s="148"/>
      <c r="T33" s="96"/>
      <c r="U33" s="96"/>
      <c r="V33" s="96"/>
      <c r="W33" s="146"/>
      <c r="X33" s="146"/>
      <c r="Y33" s="146"/>
      <c r="Z33" s="146"/>
      <c r="AA33" s="96"/>
      <c r="AB33" s="96"/>
      <c r="AC33" s="96"/>
      <c r="AD33" s="97"/>
      <c r="AE33" s="148"/>
      <c r="AF33" s="96"/>
      <c r="AG33" s="96"/>
      <c r="AH33" s="96"/>
      <c r="AI33" s="146"/>
      <c r="AJ33" s="146"/>
      <c r="AK33" s="146"/>
      <c r="AL33" s="146"/>
      <c r="AM33" s="96"/>
      <c r="AN33" s="96"/>
      <c r="AO33" s="96"/>
      <c r="AP33" s="97"/>
      <c r="AQ33" s="73"/>
      <c r="AR33" s="73"/>
      <c r="AS33" s="6"/>
      <c r="AT33" s="6"/>
      <c r="AU33" s="6"/>
      <c r="AV33" s="4"/>
      <c r="AW33" s="4"/>
      <c r="AX33" s="3"/>
      <c r="CJ33" s="125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7"/>
      <c r="CV33" s="117"/>
      <c r="CW33" s="118"/>
      <c r="CX33" s="118"/>
      <c r="CY33" s="118"/>
      <c r="CZ33" s="121"/>
      <c r="DA33" s="121"/>
      <c r="DB33" s="121"/>
      <c r="DC33" s="121"/>
      <c r="DD33" s="118"/>
      <c r="DE33" s="118"/>
      <c r="DF33" s="118"/>
      <c r="DG33" s="123"/>
      <c r="DH33" s="125"/>
      <c r="DI33" s="121"/>
      <c r="DJ33" s="121"/>
      <c r="DK33" s="121"/>
      <c r="DL33" s="121"/>
      <c r="DM33" s="121"/>
      <c r="DN33" s="121"/>
      <c r="DO33" s="121"/>
      <c r="DP33" s="118"/>
      <c r="DQ33" s="118"/>
      <c r="DR33" s="118"/>
      <c r="DS33" s="123"/>
      <c r="DU33" s="111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3"/>
      <c r="EG33" s="111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3"/>
      <c r="ES33" s="111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3"/>
    </row>
    <row r="34" spans="1:160" ht="9.75" customHeight="1" thickTop="1">
      <c r="F34" s="10"/>
      <c r="G34" s="11"/>
      <c r="H34" s="11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6"/>
      <c r="AT34" s="6"/>
      <c r="AU34" s="6"/>
      <c r="AV34" s="4"/>
      <c r="AW34" s="4"/>
      <c r="AX34" s="3"/>
      <c r="CJ34" s="117">
        <f>IF(G31=6,1,0)</f>
        <v>0</v>
      </c>
      <c r="CK34" s="118"/>
      <c r="CL34" s="118"/>
      <c r="CM34" s="118"/>
      <c r="CN34" s="121"/>
      <c r="CO34" s="121"/>
      <c r="CP34" s="121"/>
      <c r="CQ34" s="121"/>
      <c r="CR34" s="118">
        <f>IF(O31=2,1,0)</f>
        <v>0</v>
      </c>
      <c r="CS34" s="118"/>
      <c r="CT34" s="118"/>
      <c r="CU34" s="123"/>
      <c r="CV34" s="125"/>
      <c r="CW34" s="121"/>
      <c r="CX34" s="121"/>
      <c r="CY34" s="121"/>
      <c r="CZ34" s="118">
        <f>IF(W31=1,1,0)</f>
        <v>0</v>
      </c>
      <c r="DA34" s="118"/>
      <c r="DB34" s="118"/>
      <c r="DC34" s="118"/>
      <c r="DD34" s="121"/>
      <c r="DE34" s="121"/>
      <c r="DF34" s="121"/>
      <c r="DG34" s="127"/>
      <c r="DH34" s="125"/>
      <c r="DI34" s="121"/>
      <c r="DJ34" s="121"/>
      <c r="DK34" s="121"/>
      <c r="DL34" s="118">
        <f>IF(AI31=4,1,0)</f>
        <v>0</v>
      </c>
      <c r="DM34" s="118"/>
      <c r="DN34" s="118"/>
      <c r="DO34" s="118"/>
      <c r="DP34" s="121"/>
      <c r="DQ34" s="121"/>
      <c r="DR34" s="121"/>
      <c r="DS34" s="127"/>
      <c r="DU34" s="111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3"/>
      <c r="EG34" s="111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3"/>
      <c r="ES34" s="111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3"/>
    </row>
    <row r="35" spans="1:160" ht="13.5" customHeight="1">
      <c r="A35" s="10"/>
      <c r="B35" s="10"/>
      <c r="C35" s="10"/>
      <c r="D35" s="10"/>
      <c r="E35" s="10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6"/>
      <c r="AR35" s="6"/>
      <c r="AS35" s="6"/>
      <c r="AT35" s="6"/>
      <c r="AU35" s="6"/>
      <c r="AV35" s="4"/>
      <c r="AW35" s="4"/>
      <c r="AX35" s="3"/>
      <c r="CJ35" s="117"/>
      <c r="CK35" s="118"/>
      <c r="CL35" s="118"/>
      <c r="CM35" s="118"/>
      <c r="CN35" s="121"/>
      <c r="CO35" s="121"/>
      <c r="CP35" s="121"/>
      <c r="CQ35" s="121"/>
      <c r="CR35" s="118"/>
      <c r="CS35" s="118"/>
      <c r="CT35" s="118"/>
      <c r="CU35" s="123"/>
      <c r="CV35" s="125"/>
      <c r="CW35" s="121"/>
      <c r="CX35" s="121"/>
      <c r="CY35" s="121"/>
      <c r="CZ35" s="118"/>
      <c r="DA35" s="118"/>
      <c r="DB35" s="118"/>
      <c r="DC35" s="118"/>
      <c r="DD35" s="121"/>
      <c r="DE35" s="121"/>
      <c r="DF35" s="121"/>
      <c r="DG35" s="127"/>
      <c r="DH35" s="125"/>
      <c r="DI35" s="121"/>
      <c r="DJ35" s="121"/>
      <c r="DK35" s="121"/>
      <c r="DL35" s="118"/>
      <c r="DM35" s="118"/>
      <c r="DN35" s="118"/>
      <c r="DO35" s="118"/>
      <c r="DP35" s="121"/>
      <c r="DQ35" s="121"/>
      <c r="DR35" s="121"/>
      <c r="DS35" s="127"/>
      <c r="DU35" s="111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3"/>
      <c r="EG35" s="111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3"/>
      <c r="ES35" s="111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3"/>
    </row>
    <row r="36" spans="1:160" ht="13.5" customHeight="1" thickBot="1"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3"/>
      <c r="CJ36" s="119"/>
      <c r="CK36" s="120"/>
      <c r="CL36" s="120"/>
      <c r="CM36" s="120"/>
      <c r="CN36" s="122"/>
      <c r="CO36" s="122"/>
      <c r="CP36" s="122"/>
      <c r="CQ36" s="122"/>
      <c r="CR36" s="120"/>
      <c r="CS36" s="120"/>
      <c r="CT36" s="120"/>
      <c r="CU36" s="124"/>
      <c r="CV36" s="126"/>
      <c r="CW36" s="122"/>
      <c r="CX36" s="122"/>
      <c r="CY36" s="122"/>
      <c r="CZ36" s="120"/>
      <c r="DA36" s="120"/>
      <c r="DB36" s="120"/>
      <c r="DC36" s="120"/>
      <c r="DD36" s="122"/>
      <c r="DE36" s="122"/>
      <c r="DF36" s="122"/>
      <c r="DG36" s="128"/>
      <c r="DH36" s="126"/>
      <c r="DI36" s="122"/>
      <c r="DJ36" s="122"/>
      <c r="DK36" s="122"/>
      <c r="DL36" s="120"/>
      <c r="DM36" s="120"/>
      <c r="DN36" s="120"/>
      <c r="DO36" s="120"/>
      <c r="DP36" s="122"/>
      <c r="DQ36" s="122"/>
      <c r="DR36" s="122"/>
      <c r="DS36" s="128"/>
      <c r="DU36" s="114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6"/>
      <c r="EG36" s="114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6"/>
      <c r="ES36" s="114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6"/>
    </row>
    <row r="37" spans="1:160" ht="5.0999999999999996" customHeight="1" thickTop="1"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4"/>
      <c r="AR37" s="4"/>
      <c r="AS37" s="4"/>
      <c r="AT37" s="4"/>
      <c r="AU37" s="4"/>
      <c r="AV37" s="6"/>
      <c r="AW37" s="4"/>
      <c r="AX37" s="3"/>
      <c r="CB37" s="10"/>
      <c r="CC37" s="10"/>
      <c r="CJ37" s="12"/>
      <c r="CK37" s="13"/>
      <c r="CL37" s="13"/>
      <c r="CM37" s="13"/>
      <c r="CN37" s="14"/>
      <c r="CO37" s="14"/>
      <c r="CP37" s="14"/>
      <c r="CQ37" s="14"/>
      <c r="CR37" s="14"/>
      <c r="CS37" s="14"/>
      <c r="CT37" s="14"/>
      <c r="CU37" s="15"/>
      <c r="CV37" s="16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5"/>
      <c r="DH37" s="12"/>
      <c r="DI37" s="13"/>
      <c r="DJ37" s="13"/>
      <c r="DK37" s="13"/>
      <c r="DL37" s="14"/>
      <c r="DM37" s="14"/>
      <c r="DN37" s="14"/>
      <c r="DO37" s="14"/>
      <c r="DP37" s="14"/>
      <c r="DQ37" s="14"/>
      <c r="DR37" s="14"/>
      <c r="DS37" s="15"/>
      <c r="DU37" s="48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50"/>
      <c r="EG37" s="48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50"/>
      <c r="ES37" s="48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50"/>
    </row>
    <row r="38" spans="1:160" ht="12.75" customHeight="1">
      <c r="AQ38" s="10"/>
      <c r="AR38" s="10"/>
      <c r="AS38" s="10"/>
      <c r="AT38" s="10"/>
      <c r="AU38" s="10"/>
      <c r="AV38" s="4"/>
      <c r="AW38" s="4"/>
      <c r="AX38" s="3"/>
    </row>
    <row r="39" spans="1:160" ht="12.75" customHeight="1">
      <c r="AV39" s="10"/>
      <c r="AW39" s="4"/>
      <c r="AX39" s="3"/>
    </row>
    <row r="40" spans="1:160" ht="6.75" customHeight="1">
      <c r="AV40" s="10"/>
      <c r="AW40" s="4"/>
      <c r="AX40" s="3"/>
    </row>
    <row r="41" spans="1:160" ht="12.75" customHeight="1">
      <c r="AW41" s="10"/>
    </row>
  </sheetData>
  <sheetProtection sheet="1" objects="1" scenarios="1" selectLockedCells="1"/>
  <mergeCells count="181">
    <mergeCell ref="DP34:DS36"/>
    <mergeCell ref="I34:AP34"/>
    <mergeCell ref="CJ34:CM36"/>
    <mergeCell ref="CN34:CQ36"/>
    <mergeCell ref="CR34:CU36"/>
    <mergeCell ref="CV34:CY36"/>
    <mergeCell ref="CZ34:DC36"/>
    <mergeCell ref="AE31:AH33"/>
    <mergeCell ref="AI31:AL33"/>
    <mergeCell ref="AM31:AP33"/>
    <mergeCell ref="CJ31:CM33"/>
    <mergeCell ref="CN31:CQ33"/>
    <mergeCell ref="CR31:CU33"/>
    <mergeCell ref="DD34:DG36"/>
    <mergeCell ref="DH34:DK36"/>
    <mergeCell ref="DL34:DO36"/>
    <mergeCell ref="AM28:AP30"/>
    <mergeCell ref="CJ28:CM30"/>
    <mergeCell ref="CN28:CQ30"/>
    <mergeCell ref="CV31:CY33"/>
    <mergeCell ref="CZ31:DC33"/>
    <mergeCell ref="DD31:DG33"/>
    <mergeCell ref="DH31:DK33"/>
    <mergeCell ref="DL31:DO33"/>
    <mergeCell ref="DP31:DS33"/>
    <mergeCell ref="G28:J30"/>
    <mergeCell ref="K28:N30"/>
    <mergeCell ref="O28:R30"/>
    <mergeCell ref="S28:V30"/>
    <mergeCell ref="W28:Z30"/>
    <mergeCell ref="DP28:DS30"/>
    <mergeCell ref="DU28:EF36"/>
    <mergeCell ref="EG28:ER36"/>
    <mergeCell ref="ES28:FD36"/>
    <mergeCell ref="G31:J33"/>
    <mergeCell ref="K31:N33"/>
    <mergeCell ref="O31:R33"/>
    <mergeCell ref="S31:V33"/>
    <mergeCell ref="W31:Z33"/>
    <mergeCell ref="AA31:AD33"/>
    <mergeCell ref="CR28:CU30"/>
    <mergeCell ref="CV28:CY30"/>
    <mergeCell ref="CZ28:DC30"/>
    <mergeCell ref="DD28:DG30"/>
    <mergeCell ref="DH28:DK30"/>
    <mergeCell ref="DL28:DO30"/>
    <mergeCell ref="AA28:AD30"/>
    <mergeCell ref="AE28:AH30"/>
    <mergeCell ref="AI28:AL30"/>
    <mergeCell ref="G25:J27"/>
    <mergeCell ref="K25:N27"/>
    <mergeCell ref="O25:R27"/>
    <mergeCell ref="S25:V27"/>
    <mergeCell ref="W25:Z27"/>
    <mergeCell ref="AM22:AP24"/>
    <mergeCell ref="BY24:CH25"/>
    <mergeCell ref="CJ24:CM26"/>
    <mergeCell ref="CN24:CQ26"/>
    <mergeCell ref="G22:J24"/>
    <mergeCell ref="K22:N24"/>
    <mergeCell ref="O22:R24"/>
    <mergeCell ref="S22:V24"/>
    <mergeCell ref="W22:Z24"/>
    <mergeCell ref="AA22:AD24"/>
    <mergeCell ref="AA25:AD27"/>
    <mergeCell ref="AE25:AH27"/>
    <mergeCell ref="AI25:AL27"/>
    <mergeCell ref="AM25:AP27"/>
    <mergeCell ref="AE22:AH24"/>
    <mergeCell ref="AI22:AL24"/>
    <mergeCell ref="CN21:CQ23"/>
    <mergeCell ref="CR21:CU23"/>
    <mergeCell ref="CV21:CY23"/>
    <mergeCell ref="CZ21:DC23"/>
    <mergeCell ref="DD21:DG23"/>
    <mergeCell ref="DH21:DK23"/>
    <mergeCell ref="DP18:DS20"/>
    <mergeCell ref="CJ21:CM23"/>
    <mergeCell ref="CZ24:DC26"/>
    <mergeCell ref="DD24:DG26"/>
    <mergeCell ref="DH24:DK26"/>
    <mergeCell ref="DL24:DO26"/>
    <mergeCell ref="DP24:DS26"/>
    <mergeCell ref="CR24:CU26"/>
    <mergeCell ref="CV24:CY26"/>
    <mergeCell ref="DL21:DO23"/>
    <mergeCell ref="DP21:DS23"/>
    <mergeCell ref="DU18:EF26"/>
    <mergeCell ref="EG18:ER26"/>
    <mergeCell ref="ES18:FD26"/>
    <mergeCell ref="G19:J21"/>
    <mergeCell ref="K19:N21"/>
    <mergeCell ref="O19:R21"/>
    <mergeCell ref="S19:V21"/>
    <mergeCell ref="W19:Z21"/>
    <mergeCell ref="AA19:AD21"/>
    <mergeCell ref="CR18:CU20"/>
    <mergeCell ref="CV18:CY20"/>
    <mergeCell ref="CZ18:DC20"/>
    <mergeCell ref="DD18:DG20"/>
    <mergeCell ref="DH18:DK20"/>
    <mergeCell ref="DL18:DO20"/>
    <mergeCell ref="AE16:AH18"/>
    <mergeCell ref="AI16:AL18"/>
    <mergeCell ref="AM16:AP18"/>
    <mergeCell ref="AW16:BN17"/>
    <mergeCell ref="CJ18:CM20"/>
    <mergeCell ref="CN18:CQ20"/>
    <mergeCell ref="AE19:AH21"/>
    <mergeCell ref="AI19:AL21"/>
    <mergeCell ref="AM19:AP21"/>
    <mergeCell ref="DP13:DS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V13:CY15"/>
    <mergeCell ref="CZ13:DC15"/>
    <mergeCell ref="DP10:DS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D13:DG15"/>
    <mergeCell ref="DH13:DK15"/>
    <mergeCell ref="DL13:DO15"/>
    <mergeCell ref="CJ7:CM9"/>
    <mergeCell ref="CN7:CQ9"/>
    <mergeCell ref="CR7:CU9"/>
    <mergeCell ref="AB2:BB4"/>
    <mergeCell ref="GA3:GC4"/>
    <mergeCell ref="GD3:GI4"/>
    <mergeCell ref="BA6:BK7"/>
    <mergeCell ref="DU7:EF15"/>
    <mergeCell ref="EG7:ER15"/>
    <mergeCell ref="ES7:FD15"/>
    <mergeCell ref="FF7:FQ15"/>
    <mergeCell ref="AQ8:AR34"/>
    <mergeCell ref="BA8:BK13"/>
    <mergeCell ref="CV10:CY12"/>
    <mergeCell ref="CZ10:DC12"/>
    <mergeCell ref="DD10:DG12"/>
    <mergeCell ref="DH10:DK12"/>
    <mergeCell ref="CV7:CY9"/>
    <mergeCell ref="CZ7:DC9"/>
    <mergeCell ref="DD7:DG9"/>
    <mergeCell ref="DH7:DK9"/>
    <mergeCell ref="DL7:DO9"/>
    <mergeCell ref="DP7:DS9"/>
    <mergeCell ref="DL10:DO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AX26 BY24">
    <cfRule type="cellIs" dxfId="167" priority="37" operator="equal">
      <formula>"ระดับต่อไป"</formula>
    </cfRule>
  </conditionalFormatting>
  <conditionalFormatting sqref="AM28:AP30 W31:Z33 AI19:AL21 AA16:AD18 K10:N12">
    <cfRule type="cellIs" dxfId="166" priority="36" operator="equal">
      <formula>1</formula>
    </cfRule>
  </conditionalFormatting>
  <conditionalFormatting sqref="AE16:AH18 G7:J9 W10:Z12 K19:N21 AM25:AP27">
    <cfRule type="cellIs" dxfId="165" priority="35" operator="equal">
      <formula>5</formula>
    </cfRule>
  </conditionalFormatting>
  <conditionalFormatting sqref="O31:R33 G13:J15 AA7:AD9">
    <cfRule type="cellIs" dxfId="164" priority="34" operator="equal">
      <formula>2</formula>
    </cfRule>
  </conditionalFormatting>
  <conditionalFormatting sqref="W22:Z24 AM13:AP15 AE25:AH27">
    <cfRule type="cellIs" dxfId="163" priority="33" operator="equal">
      <formula>3</formula>
    </cfRule>
  </conditionalFormatting>
  <conditionalFormatting sqref="AI31:AL33 O16:R18 AE13:AH15 S10:V12">
    <cfRule type="cellIs" dxfId="162" priority="32" operator="equal">
      <formula>4</formula>
    </cfRule>
  </conditionalFormatting>
  <conditionalFormatting sqref="G31:J33 S19:V21">
    <cfRule type="cellIs" dxfId="161" priority="31" operator="equal">
      <formula>6</formula>
    </cfRule>
  </conditionalFormatting>
  <conditionalFormatting sqref="S28:V30">
    <cfRule type="cellIs" dxfId="160" priority="30" operator="equal">
      <formula>7</formula>
    </cfRule>
  </conditionalFormatting>
  <conditionalFormatting sqref="K25:N27 G16:J18 AI10:AL12">
    <cfRule type="cellIs" dxfId="159" priority="29" operator="equal">
      <formula>8</formula>
    </cfRule>
  </conditionalFormatting>
  <conditionalFormatting sqref="AA28:AD30 K22:N24 AM19:AP21 AI7:AL9">
    <cfRule type="cellIs" dxfId="158" priority="28" operator="equal">
      <formula>9</formula>
    </cfRule>
  </conditionalFormatting>
  <conditionalFormatting sqref="G7:AP9">
    <cfRule type="duplicateValues" dxfId="157" priority="27"/>
  </conditionalFormatting>
  <conditionalFormatting sqref="G10:AP12">
    <cfRule type="duplicateValues" dxfId="156" priority="26"/>
  </conditionalFormatting>
  <conditionalFormatting sqref="G13:AP15">
    <cfRule type="duplicateValues" dxfId="155" priority="25"/>
  </conditionalFormatting>
  <conditionalFormatting sqref="G16:AP18">
    <cfRule type="duplicateValues" dxfId="154" priority="24"/>
  </conditionalFormatting>
  <conditionalFormatting sqref="G19:AP21">
    <cfRule type="duplicateValues" dxfId="153" priority="23"/>
  </conditionalFormatting>
  <conditionalFormatting sqref="G22:AP24">
    <cfRule type="duplicateValues" dxfId="152" priority="22"/>
  </conditionalFormatting>
  <conditionalFormatting sqref="G28:AP30">
    <cfRule type="duplicateValues" dxfId="151" priority="21"/>
  </conditionalFormatting>
  <conditionalFormatting sqref="G31:AP33">
    <cfRule type="duplicateValues" dxfId="150" priority="20"/>
  </conditionalFormatting>
  <conditionalFormatting sqref="G7:R15">
    <cfRule type="duplicateValues" dxfId="149" priority="19"/>
  </conditionalFormatting>
  <conditionalFormatting sqref="S7:AD15">
    <cfRule type="duplicateValues" dxfId="148" priority="18"/>
  </conditionalFormatting>
  <conditionalFormatting sqref="AE7:AP15">
    <cfRule type="duplicateValues" dxfId="147" priority="17"/>
  </conditionalFormatting>
  <conditionalFormatting sqref="AE16:AP24">
    <cfRule type="duplicateValues" dxfId="146" priority="16"/>
  </conditionalFormatting>
  <conditionalFormatting sqref="S16:AD24">
    <cfRule type="duplicateValues" dxfId="145" priority="15"/>
  </conditionalFormatting>
  <conditionalFormatting sqref="G16:R24">
    <cfRule type="duplicateValues" dxfId="144" priority="14"/>
  </conditionalFormatting>
  <conditionalFormatting sqref="G7:J33">
    <cfRule type="duplicateValues" dxfId="143" priority="13"/>
  </conditionalFormatting>
  <conditionalFormatting sqref="K7:N33">
    <cfRule type="duplicateValues" dxfId="142" priority="12"/>
  </conditionalFormatting>
  <conditionalFormatting sqref="O7:R33">
    <cfRule type="duplicateValues" dxfId="141" priority="11"/>
  </conditionalFormatting>
  <conditionalFormatting sqref="S7:V33">
    <cfRule type="duplicateValues" dxfId="140" priority="10"/>
  </conditionalFormatting>
  <conditionalFormatting sqref="W7:Z33">
    <cfRule type="duplicateValues" dxfId="139" priority="9"/>
  </conditionalFormatting>
  <conditionalFormatting sqref="AA7:AD33">
    <cfRule type="duplicateValues" dxfId="138" priority="8"/>
  </conditionalFormatting>
  <conditionalFormatting sqref="AE7:AH33">
    <cfRule type="duplicateValues" dxfId="137" priority="7"/>
  </conditionalFormatting>
  <conditionalFormatting sqref="AI7:AL33">
    <cfRule type="duplicateValues" dxfId="136" priority="6"/>
  </conditionalFormatting>
  <conditionalFormatting sqref="AM7:AP33">
    <cfRule type="duplicateValues" dxfId="135" priority="5"/>
  </conditionalFormatting>
  <conditionalFormatting sqref="G25:AP27">
    <cfRule type="duplicateValues" dxfId="134" priority="4"/>
  </conditionalFormatting>
  <conditionalFormatting sqref="G25:R33">
    <cfRule type="duplicateValues" dxfId="133" priority="3"/>
  </conditionalFormatting>
  <conditionalFormatting sqref="S25:AD33">
    <cfRule type="duplicateValues" dxfId="132" priority="2"/>
  </conditionalFormatting>
  <conditionalFormatting sqref="AE25:AP33">
    <cfRule type="duplicateValues" dxfId="131" priority="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G41"/>
  <sheetViews>
    <sheetView showGridLines="0" showRowColHeaders="0" workbookViewId="0">
      <pane xSplit="200" ySplit="55" topLeftCell="GS56" activePane="bottomRight" state="frozen"/>
      <selection pane="topRight" activeCell="GS1" sqref="GS1"/>
      <selection pane="bottomLeft" activeCell="A56" sqref="A56"/>
      <selection pane="bottomRight" activeCell="AX26" sqref="AX26"/>
    </sheetView>
  </sheetViews>
  <sheetFormatPr defaultColWidth="1.625" defaultRowHeight="12.75" customHeight="1"/>
  <cols>
    <col min="1" max="42" width="1.625" style="1"/>
    <col min="43" max="43" width="0.875" style="1" customWidth="1"/>
    <col min="44" max="44" width="0.75" style="1" customWidth="1"/>
    <col min="45" max="46" width="0.875" style="1" customWidth="1"/>
    <col min="47" max="47" width="0.75" style="1" customWidth="1"/>
    <col min="48" max="56" width="1.625" style="1"/>
    <col min="57" max="57" width="1.625" style="1" customWidth="1"/>
    <col min="58" max="58" width="2.375" style="1" customWidth="1"/>
    <col min="59" max="61" width="1.625" style="1"/>
    <col min="62" max="62" width="0.375" style="1" customWidth="1"/>
    <col min="63" max="85" width="1.625" style="1"/>
    <col min="86" max="86" width="1.625" style="1" customWidth="1"/>
    <col min="87" max="87" width="1.625" style="1"/>
    <col min="88" max="160" width="1.625" style="1" hidden="1" customWidth="1"/>
    <col min="161" max="161" width="1" style="1" hidden="1" customWidth="1"/>
    <col min="162" max="164" width="1.625" style="1" hidden="1" customWidth="1"/>
    <col min="165" max="165" width="2" style="1" hidden="1" customWidth="1"/>
    <col min="166" max="184" width="1.625" style="1" hidden="1" customWidth="1"/>
    <col min="185" max="185" width="2" style="1" hidden="1" customWidth="1"/>
    <col min="186" max="191" width="1.625" style="1" hidden="1" customWidth="1"/>
    <col min="192" max="16384" width="1.625" style="1"/>
  </cols>
  <sheetData>
    <row r="1" spans="6:215" ht="12.75" customHeight="1" thickBot="1">
      <c r="AQ1" s="10"/>
      <c r="AR1" s="10"/>
      <c r="AS1" s="4"/>
      <c r="AT1" s="4"/>
      <c r="AU1" s="10"/>
      <c r="AV1" s="10"/>
    </row>
    <row r="2" spans="6:215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15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15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15" ht="12.75" customHeight="1" thickBot="1">
      <c r="AP5" s="2"/>
      <c r="AQ5" s="10"/>
      <c r="AR5" s="10"/>
      <c r="AS5" s="4"/>
      <c r="AT5" s="4"/>
      <c r="AU5" s="10"/>
      <c r="AV5" s="42"/>
      <c r="AW5" s="2"/>
      <c r="AX5" s="2"/>
      <c r="AY5" s="2"/>
      <c r="AZ5" s="2"/>
      <c r="BA5" s="2"/>
      <c r="BB5" s="2"/>
    </row>
    <row r="6" spans="6:215" ht="12.75" customHeight="1" thickBot="1">
      <c r="AP6" s="2"/>
      <c r="AQ6" s="4"/>
      <c r="AR6" s="4"/>
      <c r="AS6" s="4"/>
      <c r="AT6" s="4"/>
      <c r="AU6" s="4"/>
      <c r="AV6" s="42"/>
      <c r="AW6" s="2"/>
      <c r="AX6" s="2"/>
      <c r="AY6" s="2"/>
      <c r="AZ6" s="2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15" ht="12" customHeight="1" thickTop="1" thickBot="1">
      <c r="G7" s="154">
        <v>5</v>
      </c>
      <c r="H7" s="155"/>
      <c r="I7" s="155"/>
      <c r="J7" s="155"/>
      <c r="K7" s="91">
        <v>4</v>
      </c>
      <c r="L7" s="91"/>
      <c r="M7" s="91"/>
      <c r="N7" s="91"/>
      <c r="O7" s="91">
        <v>8</v>
      </c>
      <c r="P7" s="91"/>
      <c r="Q7" s="91"/>
      <c r="R7" s="94"/>
      <c r="S7" s="90">
        <v>3</v>
      </c>
      <c r="T7" s="91"/>
      <c r="U7" s="91"/>
      <c r="V7" s="91"/>
      <c r="W7" s="91">
        <v>6</v>
      </c>
      <c r="X7" s="91"/>
      <c r="Y7" s="91"/>
      <c r="Z7" s="91"/>
      <c r="AA7" s="155">
        <v>2</v>
      </c>
      <c r="AB7" s="155"/>
      <c r="AC7" s="155"/>
      <c r="AD7" s="158"/>
      <c r="AE7" s="90">
        <v>1</v>
      </c>
      <c r="AF7" s="91"/>
      <c r="AG7" s="91"/>
      <c r="AH7" s="91"/>
      <c r="AI7" s="155">
        <v>9</v>
      </c>
      <c r="AJ7" s="155"/>
      <c r="AK7" s="155"/>
      <c r="AL7" s="155"/>
      <c r="AM7" s="91">
        <v>7</v>
      </c>
      <c r="AN7" s="91"/>
      <c r="AO7" s="91"/>
      <c r="AP7" s="94"/>
      <c r="AQ7" s="5"/>
      <c r="AR7" s="6"/>
      <c r="AS7" s="6"/>
      <c r="AT7" s="6"/>
      <c r="AU7" s="6"/>
      <c r="AV7" s="7"/>
      <c r="AW7" s="7"/>
      <c r="AX7" s="8"/>
      <c r="AY7" s="2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9"/>
      <c r="BR7" s="9"/>
      <c r="BS7" s="9"/>
      <c r="BT7" s="9"/>
      <c r="BU7" s="9"/>
      <c r="BV7" s="9"/>
      <c r="CJ7" s="131">
        <f>IF(G7=5,1,0)</f>
        <v>1</v>
      </c>
      <c r="CK7" s="132"/>
      <c r="CL7" s="132"/>
      <c r="CM7" s="132"/>
      <c r="CN7" s="129"/>
      <c r="CO7" s="129"/>
      <c r="CP7" s="129"/>
      <c r="CQ7" s="129"/>
      <c r="CR7" s="129"/>
      <c r="CS7" s="129"/>
      <c r="CT7" s="129"/>
      <c r="CU7" s="130"/>
      <c r="CV7" s="134"/>
      <c r="CW7" s="129"/>
      <c r="CX7" s="129"/>
      <c r="CY7" s="129"/>
      <c r="CZ7" s="129"/>
      <c r="DA7" s="129"/>
      <c r="DB7" s="129"/>
      <c r="DC7" s="129"/>
      <c r="DD7" s="132">
        <f>IF(AA7=2,1,0)</f>
        <v>1</v>
      </c>
      <c r="DE7" s="132"/>
      <c r="DF7" s="132"/>
      <c r="DG7" s="133"/>
      <c r="DH7" s="134"/>
      <c r="DI7" s="129"/>
      <c r="DJ7" s="129"/>
      <c r="DK7" s="129"/>
      <c r="DL7" s="132">
        <f>IF(AI7=9,1,0)</f>
        <v>1</v>
      </c>
      <c r="DM7" s="132"/>
      <c r="DN7" s="132"/>
      <c r="DO7" s="132"/>
      <c r="DP7" s="129"/>
      <c r="DQ7" s="129"/>
      <c r="DR7" s="129"/>
      <c r="DS7" s="130"/>
      <c r="DU7" s="108">
        <f>SUM(CJ7:CU15)</f>
        <v>3</v>
      </c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10"/>
      <c r="EG7" s="108">
        <f>SUM(CV7:DG15)</f>
        <v>3</v>
      </c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10"/>
      <c r="ES7" s="108">
        <f>SUM(DH7:DS15)</f>
        <v>4</v>
      </c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10"/>
      <c r="FF7" s="108">
        <f>ES7+ES18+ES28+EG28+EG18+EG7+DU7+DU18+DU28</f>
        <v>30</v>
      </c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10"/>
    </row>
    <row r="8" spans="6:215" ht="12" customHeight="1">
      <c r="G8" s="156"/>
      <c r="H8" s="157"/>
      <c r="I8" s="157"/>
      <c r="J8" s="157"/>
      <c r="K8" s="93"/>
      <c r="L8" s="93"/>
      <c r="M8" s="93"/>
      <c r="N8" s="93"/>
      <c r="O8" s="93"/>
      <c r="P8" s="93"/>
      <c r="Q8" s="93"/>
      <c r="R8" s="95"/>
      <c r="S8" s="92"/>
      <c r="T8" s="93"/>
      <c r="U8" s="93"/>
      <c r="V8" s="93"/>
      <c r="W8" s="93"/>
      <c r="X8" s="93"/>
      <c r="Y8" s="93"/>
      <c r="Z8" s="93"/>
      <c r="AA8" s="157"/>
      <c r="AB8" s="157"/>
      <c r="AC8" s="157"/>
      <c r="AD8" s="159"/>
      <c r="AE8" s="92"/>
      <c r="AF8" s="93"/>
      <c r="AG8" s="93"/>
      <c r="AH8" s="93"/>
      <c r="AI8" s="157"/>
      <c r="AJ8" s="157"/>
      <c r="AK8" s="157"/>
      <c r="AL8" s="157"/>
      <c r="AM8" s="93"/>
      <c r="AN8" s="93"/>
      <c r="AO8" s="93"/>
      <c r="AP8" s="95"/>
      <c r="AQ8" s="73"/>
      <c r="AR8" s="73"/>
      <c r="AS8" s="6"/>
      <c r="AT8" s="6"/>
      <c r="AU8" s="6"/>
      <c r="AV8" s="4"/>
      <c r="AW8" s="4"/>
      <c r="AX8" s="3"/>
      <c r="BA8" s="80">
        <f>ES7+ES18+ES28+EG28+EG18+EG7+DU7+DU18+DU28</f>
        <v>30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9"/>
      <c r="BR8" s="9"/>
      <c r="BS8" s="9"/>
      <c r="BT8" s="9"/>
      <c r="BU8" s="9"/>
      <c r="BV8" s="9"/>
      <c r="CJ8" s="117"/>
      <c r="CK8" s="118"/>
      <c r="CL8" s="118"/>
      <c r="CM8" s="118"/>
      <c r="CN8" s="121"/>
      <c r="CO8" s="121"/>
      <c r="CP8" s="121"/>
      <c r="CQ8" s="121"/>
      <c r="CR8" s="121"/>
      <c r="CS8" s="121"/>
      <c r="CT8" s="121"/>
      <c r="CU8" s="127"/>
      <c r="CV8" s="125"/>
      <c r="CW8" s="121"/>
      <c r="CX8" s="121"/>
      <c r="CY8" s="121"/>
      <c r="CZ8" s="121"/>
      <c r="DA8" s="121"/>
      <c r="DB8" s="121"/>
      <c r="DC8" s="121"/>
      <c r="DD8" s="118"/>
      <c r="DE8" s="118"/>
      <c r="DF8" s="118"/>
      <c r="DG8" s="123"/>
      <c r="DH8" s="125"/>
      <c r="DI8" s="121"/>
      <c r="DJ8" s="121"/>
      <c r="DK8" s="121"/>
      <c r="DL8" s="118"/>
      <c r="DM8" s="118"/>
      <c r="DN8" s="118"/>
      <c r="DO8" s="118"/>
      <c r="DP8" s="121"/>
      <c r="DQ8" s="121"/>
      <c r="DR8" s="121"/>
      <c r="DS8" s="127"/>
      <c r="DU8" s="111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3"/>
      <c r="EG8" s="111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3"/>
      <c r="ES8" s="111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3"/>
      <c r="FF8" s="111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3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G8" s="61">
        <f>FF7/30%</f>
        <v>100</v>
      </c>
    </row>
    <row r="9" spans="6:215" ht="12" customHeight="1">
      <c r="G9" s="156"/>
      <c r="H9" s="157"/>
      <c r="I9" s="157"/>
      <c r="J9" s="157"/>
      <c r="K9" s="93"/>
      <c r="L9" s="93"/>
      <c r="M9" s="93"/>
      <c r="N9" s="93"/>
      <c r="O9" s="93"/>
      <c r="P9" s="93"/>
      <c r="Q9" s="93"/>
      <c r="R9" s="95"/>
      <c r="S9" s="92"/>
      <c r="T9" s="93"/>
      <c r="U9" s="93"/>
      <c r="V9" s="93"/>
      <c r="W9" s="93"/>
      <c r="X9" s="93"/>
      <c r="Y9" s="93"/>
      <c r="Z9" s="93"/>
      <c r="AA9" s="157"/>
      <c r="AB9" s="157"/>
      <c r="AC9" s="157"/>
      <c r="AD9" s="159"/>
      <c r="AE9" s="92"/>
      <c r="AF9" s="93"/>
      <c r="AG9" s="93"/>
      <c r="AH9" s="93"/>
      <c r="AI9" s="157"/>
      <c r="AJ9" s="157"/>
      <c r="AK9" s="157"/>
      <c r="AL9" s="157"/>
      <c r="AM9" s="93"/>
      <c r="AN9" s="93"/>
      <c r="AO9" s="93"/>
      <c r="AP9" s="95"/>
      <c r="AQ9" s="73"/>
      <c r="AR9" s="73"/>
      <c r="AS9" s="6"/>
      <c r="AT9" s="6"/>
      <c r="AU9" s="6"/>
      <c r="AV9" s="4"/>
      <c r="AW9" s="4"/>
      <c r="AX9" s="3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9"/>
      <c r="BR9" s="9"/>
      <c r="BS9" s="9"/>
      <c r="BT9" s="9"/>
      <c r="BU9" s="9"/>
      <c r="BV9" s="9"/>
      <c r="CJ9" s="117"/>
      <c r="CK9" s="118"/>
      <c r="CL9" s="118"/>
      <c r="CM9" s="118"/>
      <c r="CN9" s="121"/>
      <c r="CO9" s="121"/>
      <c r="CP9" s="121"/>
      <c r="CQ9" s="121"/>
      <c r="CR9" s="121"/>
      <c r="CS9" s="121"/>
      <c r="CT9" s="121"/>
      <c r="CU9" s="127"/>
      <c r="CV9" s="125"/>
      <c r="CW9" s="121"/>
      <c r="CX9" s="121"/>
      <c r="CY9" s="121"/>
      <c r="CZ9" s="121"/>
      <c r="DA9" s="121"/>
      <c r="DB9" s="121"/>
      <c r="DC9" s="121"/>
      <c r="DD9" s="118"/>
      <c r="DE9" s="118"/>
      <c r="DF9" s="118"/>
      <c r="DG9" s="123"/>
      <c r="DH9" s="125"/>
      <c r="DI9" s="121"/>
      <c r="DJ9" s="121"/>
      <c r="DK9" s="121"/>
      <c r="DL9" s="118"/>
      <c r="DM9" s="118"/>
      <c r="DN9" s="118"/>
      <c r="DO9" s="118"/>
      <c r="DP9" s="121"/>
      <c r="DQ9" s="121"/>
      <c r="DR9" s="121"/>
      <c r="DS9" s="127"/>
      <c r="DU9" s="111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3"/>
      <c r="EG9" s="111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3"/>
      <c r="ES9" s="111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3"/>
      <c r="FF9" s="111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3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G9" s="61" t="s">
        <v>1</v>
      </c>
    </row>
    <row r="10" spans="6:215" ht="12" customHeight="1">
      <c r="G10" s="92">
        <v>3</v>
      </c>
      <c r="H10" s="93"/>
      <c r="I10" s="93"/>
      <c r="J10" s="93"/>
      <c r="K10" s="157">
        <v>1</v>
      </c>
      <c r="L10" s="157"/>
      <c r="M10" s="157"/>
      <c r="N10" s="157"/>
      <c r="O10" s="93">
        <v>9</v>
      </c>
      <c r="P10" s="93"/>
      <c r="Q10" s="93"/>
      <c r="R10" s="95"/>
      <c r="S10" s="156">
        <v>4</v>
      </c>
      <c r="T10" s="157"/>
      <c r="U10" s="157"/>
      <c r="V10" s="157"/>
      <c r="W10" s="157">
        <v>5</v>
      </c>
      <c r="X10" s="157"/>
      <c r="Y10" s="157"/>
      <c r="Z10" s="157"/>
      <c r="AA10" s="93">
        <v>7</v>
      </c>
      <c r="AB10" s="93"/>
      <c r="AC10" s="93"/>
      <c r="AD10" s="95"/>
      <c r="AE10" s="92">
        <v>6</v>
      </c>
      <c r="AF10" s="93"/>
      <c r="AG10" s="93"/>
      <c r="AH10" s="93"/>
      <c r="AI10" s="157">
        <v>8</v>
      </c>
      <c r="AJ10" s="157"/>
      <c r="AK10" s="157"/>
      <c r="AL10" s="157"/>
      <c r="AM10" s="93">
        <v>2</v>
      </c>
      <c r="AN10" s="93"/>
      <c r="AO10" s="93"/>
      <c r="AP10" s="95"/>
      <c r="AQ10" s="73"/>
      <c r="AR10" s="73"/>
      <c r="AS10" s="6"/>
      <c r="AT10" s="6"/>
      <c r="AU10" s="6"/>
      <c r="AV10" s="4"/>
      <c r="AW10" s="4"/>
      <c r="AX10" s="3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9"/>
      <c r="BR10" s="9"/>
      <c r="BS10" s="9"/>
      <c r="BT10" s="9"/>
      <c r="BU10" s="9"/>
      <c r="BV10" s="9"/>
      <c r="BW10" s="2"/>
      <c r="BX10" s="2"/>
      <c r="BY10" s="2"/>
      <c r="BZ10" s="2"/>
      <c r="CA10" s="2"/>
      <c r="CB10" s="2"/>
      <c r="CC10" s="2"/>
      <c r="CD10" s="2"/>
      <c r="CJ10" s="125"/>
      <c r="CK10" s="121"/>
      <c r="CL10" s="121"/>
      <c r="CM10" s="121"/>
      <c r="CN10" s="118">
        <f>IF(K10=1,1,0)</f>
        <v>1</v>
      </c>
      <c r="CO10" s="118"/>
      <c r="CP10" s="118"/>
      <c r="CQ10" s="118"/>
      <c r="CR10" s="121"/>
      <c r="CS10" s="121"/>
      <c r="CT10" s="121"/>
      <c r="CU10" s="127"/>
      <c r="CV10" s="117">
        <f>IF(S10=4,1,0)</f>
        <v>1</v>
      </c>
      <c r="CW10" s="118"/>
      <c r="CX10" s="118"/>
      <c r="CY10" s="118"/>
      <c r="CZ10" s="118">
        <f t="shared" ref="CZ10" si="0">IF(W10=5,1,0)</f>
        <v>1</v>
      </c>
      <c r="DA10" s="118"/>
      <c r="DB10" s="118"/>
      <c r="DC10" s="118"/>
      <c r="DD10" s="121"/>
      <c r="DE10" s="121"/>
      <c r="DF10" s="121"/>
      <c r="DG10" s="121"/>
      <c r="DH10" s="125"/>
      <c r="DI10" s="121"/>
      <c r="DJ10" s="121"/>
      <c r="DK10" s="121"/>
      <c r="DL10" s="118">
        <f>IF(AI10=8,1,0)</f>
        <v>1</v>
      </c>
      <c r="DM10" s="118"/>
      <c r="DN10" s="118"/>
      <c r="DO10" s="118"/>
      <c r="DP10" s="121"/>
      <c r="DQ10" s="121"/>
      <c r="DR10" s="121"/>
      <c r="DS10" s="127"/>
      <c r="DU10" s="111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3"/>
      <c r="EG10" s="111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3"/>
      <c r="ES10" s="111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3"/>
      <c r="FF10" s="111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3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</row>
    <row r="11" spans="6:215" ht="12" customHeight="1">
      <c r="G11" s="92"/>
      <c r="H11" s="93"/>
      <c r="I11" s="93"/>
      <c r="J11" s="93"/>
      <c r="K11" s="157"/>
      <c r="L11" s="157"/>
      <c r="M11" s="157"/>
      <c r="N11" s="157"/>
      <c r="O11" s="93"/>
      <c r="P11" s="93"/>
      <c r="Q11" s="93"/>
      <c r="R11" s="95"/>
      <c r="S11" s="156"/>
      <c r="T11" s="157"/>
      <c r="U11" s="157"/>
      <c r="V11" s="157"/>
      <c r="W11" s="157"/>
      <c r="X11" s="157"/>
      <c r="Y11" s="157"/>
      <c r="Z11" s="157"/>
      <c r="AA11" s="93"/>
      <c r="AB11" s="93"/>
      <c r="AC11" s="93"/>
      <c r="AD11" s="95"/>
      <c r="AE11" s="92"/>
      <c r="AF11" s="93"/>
      <c r="AG11" s="93"/>
      <c r="AH11" s="93"/>
      <c r="AI11" s="157"/>
      <c r="AJ11" s="157"/>
      <c r="AK11" s="157"/>
      <c r="AL11" s="157"/>
      <c r="AM11" s="93"/>
      <c r="AN11" s="93"/>
      <c r="AO11" s="93"/>
      <c r="AP11" s="95"/>
      <c r="AQ11" s="73"/>
      <c r="AR11" s="73"/>
      <c r="AS11" s="6"/>
      <c r="AT11" s="6"/>
      <c r="AU11" s="6"/>
      <c r="AV11" s="4"/>
      <c r="AW11" s="4"/>
      <c r="AX11" s="3"/>
      <c r="AZ11" s="2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9"/>
      <c r="BR11" s="9"/>
      <c r="BS11" s="9"/>
      <c r="BT11" s="9"/>
      <c r="BU11" s="9"/>
      <c r="BV11" s="9"/>
      <c r="BW11" s="2"/>
      <c r="BX11" s="2"/>
      <c r="BY11" s="2"/>
      <c r="BZ11" s="2"/>
      <c r="CA11" s="2"/>
      <c r="CB11" s="2"/>
      <c r="CC11" s="2"/>
      <c r="CD11" s="2"/>
      <c r="CJ11" s="125"/>
      <c r="CK11" s="121"/>
      <c r="CL11" s="121"/>
      <c r="CM11" s="121"/>
      <c r="CN11" s="118"/>
      <c r="CO11" s="118"/>
      <c r="CP11" s="118"/>
      <c r="CQ11" s="118"/>
      <c r="CR11" s="121"/>
      <c r="CS11" s="121"/>
      <c r="CT11" s="121"/>
      <c r="CU11" s="127"/>
      <c r="CV11" s="117"/>
      <c r="CW11" s="118"/>
      <c r="CX11" s="118"/>
      <c r="CY11" s="118"/>
      <c r="CZ11" s="118"/>
      <c r="DA11" s="118"/>
      <c r="DB11" s="118"/>
      <c r="DC11" s="118"/>
      <c r="DD11" s="121"/>
      <c r="DE11" s="121"/>
      <c r="DF11" s="121"/>
      <c r="DG11" s="121"/>
      <c r="DH11" s="125"/>
      <c r="DI11" s="121"/>
      <c r="DJ11" s="121"/>
      <c r="DK11" s="121"/>
      <c r="DL11" s="118"/>
      <c r="DM11" s="118"/>
      <c r="DN11" s="118"/>
      <c r="DO11" s="118"/>
      <c r="DP11" s="121"/>
      <c r="DQ11" s="121"/>
      <c r="DR11" s="121"/>
      <c r="DS11" s="127"/>
      <c r="DU11" s="111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3"/>
      <c r="EG11" s="111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3"/>
      <c r="ES11" s="111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3"/>
      <c r="FF11" s="111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3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</row>
    <row r="12" spans="6:215" ht="12" customHeight="1">
      <c r="G12" s="92"/>
      <c r="H12" s="93"/>
      <c r="I12" s="93"/>
      <c r="J12" s="93"/>
      <c r="K12" s="157"/>
      <c r="L12" s="157"/>
      <c r="M12" s="157"/>
      <c r="N12" s="157"/>
      <c r="O12" s="93"/>
      <c r="P12" s="93"/>
      <c r="Q12" s="93"/>
      <c r="R12" s="95"/>
      <c r="S12" s="156"/>
      <c r="T12" s="157"/>
      <c r="U12" s="157"/>
      <c r="V12" s="157"/>
      <c r="W12" s="157"/>
      <c r="X12" s="157"/>
      <c r="Y12" s="157"/>
      <c r="Z12" s="157"/>
      <c r="AA12" s="93"/>
      <c r="AB12" s="93"/>
      <c r="AC12" s="93"/>
      <c r="AD12" s="95"/>
      <c r="AE12" s="92"/>
      <c r="AF12" s="93"/>
      <c r="AG12" s="93"/>
      <c r="AH12" s="93"/>
      <c r="AI12" s="157"/>
      <c r="AJ12" s="157"/>
      <c r="AK12" s="157"/>
      <c r="AL12" s="157"/>
      <c r="AM12" s="93"/>
      <c r="AN12" s="93"/>
      <c r="AO12" s="93"/>
      <c r="AP12" s="95"/>
      <c r="AQ12" s="73"/>
      <c r="AR12" s="73"/>
      <c r="AS12" s="6"/>
      <c r="AT12" s="6"/>
      <c r="AU12" s="6"/>
      <c r="AV12" s="4"/>
      <c r="AW12" s="4"/>
      <c r="AX12" s="3"/>
      <c r="AZ12" s="2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2"/>
      <c r="BX12" s="2"/>
      <c r="BY12" s="2"/>
      <c r="BZ12" s="2"/>
      <c r="CA12" s="2"/>
      <c r="CB12" s="2"/>
      <c r="CC12" s="2"/>
      <c r="CD12" s="2"/>
      <c r="CJ12" s="125"/>
      <c r="CK12" s="121"/>
      <c r="CL12" s="121"/>
      <c r="CM12" s="121"/>
      <c r="CN12" s="118"/>
      <c r="CO12" s="118"/>
      <c r="CP12" s="118"/>
      <c r="CQ12" s="118"/>
      <c r="CR12" s="121"/>
      <c r="CS12" s="121"/>
      <c r="CT12" s="121"/>
      <c r="CU12" s="127"/>
      <c r="CV12" s="117"/>
      <c r="CW12" s="118"/>
      <c r="CX12" s="118"/>
      <c r="CY12" s="118"/>
      <c r="CZ12" s="118"/>
      <c r="DA12" s="118"/>
      <c r="DB12" s="118"/>
      <c r="DC12" s="118"/>
      <c r="DD12" s="121"/>
      <c r="DE12" s="121"/>
      <c r="DF12" s="121"/>
      <c r="DG12" s="121"/>
      <c r="DH12" s="125"/>
      <c r="DI12" s="121"/>
      <c r="DJ12" s="121"/>
      <c r="DK12" s="121"/>
      <c r="DL12" s="118"/>
      <c r="DM12" s="118"/>
      <c r="DN12" s="118"/>
      <c r="DO12" s="118"/>
      <c r="DP12" s="121"/>
      <c r="DQ12" s="121"/>
      <c r="DR12" s="121"/>
      <c r="DS12" s="127"/>
      <c r="DU12" s="111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3"/>
      <c r="EG12" s="111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3"/>
      <c r="ES12" s="111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3"/>
      <c r="FF12" s="111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3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</row>
    <row r="13" spans="6:215" ht="12" customHeight="1" thickBot="1">
      <c r="G13" s="156">
        <v>2</v>
      </c>
      <c r="H13" s="157"/>
      <c r="I13" s="157"/>
      <c r="J13" s="157"/>
      <c r="K13" s="93">
        <v>6</v>
      </c>
      <c r="L13" s="93"/>
      <c r="M13" s="93"/>
      <c r="N13" s="93"/>
      <c r="O13" s="93">
        <v>7</v>
      </c>
      <c r="P13" s="93"/>
      <c r="Q13" s="93"/>
      <c r="R13" s="95"/>
      <c r="S13" s="92">
        <v>1</v>
      </c>
      <c r="T13" s="93"/>
      <c r="U13" s="93"/>
      <c r="V13" s="93"/>
      <c r="W13" s="93">
        <v>9</v>
      </c>
      <c r="X13" s="93"/>
      <c r="Y13" s="93"/>
      <c r="Z13" s="93"/>
      <c r="AA13" s="93">
        <v>8</v>
      </c>
      <c r="AB13" s="93"/>
      <c r="AC13" s="93"/>
      <c r="AD13" s="95"/>
      <c r="AE13" s="156">
        <v>4</v>
      </c>
      <c r="AF13" s="157"/>
      <c r="AG13" s="157"/>
      <c r="AH13" s="157"/>
      <c r="AI13" s="93">
        <v>5</v>
      </c>
      <c r="AJ13" s="93"/>
      <c r="AK13" s="93"/>
      <c r="AL13" s="93"/>
      <c r="AM13" s="157">
        <v>3</v>
      </c>
      <c r="AN13" s="157"/>
      <c r="AO13" s="157"/>
      <c r="AP13" s="159"/>
      <c r="AQ13" s="73"/>
      <c r="AR13" s="73"/>
      <c r="AS13" s="6"/>
      <c r="AT13" s="6"/>
      <c r="AU13" s="6"/>
      <c r="AV13" s="4"/>
      <c r="AW13" s="4"/>
      <c r="AX13" s="3"/>
      <c r="AZ13" s="2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"/>
      <c r="CJ13" s="117">
        <f>IF(G13=2,1,0)</f>
        <v>1</v>
      </c>
      <c r="CK13" s="118"/>
      <c r="CL13" s="118"/>
      <c r="CM13" s="118"/>
      <c r="CN13" s="121"/>
      <c r="CO13" s="121"/>
      <c r="CP13" s="121"/>
      <c r="CQ13" s="121"/>
      <c r="CR13" s="121"/>
      <c r="CS13" s="121"/>
      <c r="CT13" s="121"/>
      <c r="CU13" s="127"/>
      <c r="CV13" s="125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7"/>
      <c r="DH13" s="117">
        <f>IF(AE13=4,1,0)</f>
        <v>1</v>
      </c>
      <c r="DI13" s="118"/>
      <c r="DJ13" s="118"/>
      <c r="DK13" s="118"/>
      <c r="DL13" s="121"/>
      <c r="DM13" s="121"/>
      <c r="DN13" s="121"/>
      <c r="DO13" s="121"/>
      <c r="DP13" s="118">
        <f>IF(AM13=3,1,0)</f>
        <v>1</v>
      </c>
      <c r="DQ13" s="118"/>
      <c r="DR13" s="118"/>
      <c r="DS13" s="123"/>
      <c r="DU13" s="111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3"/>
      <c r="EG13" s="111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3"/>
      <c r="ES13" s="111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3"/>
      <c r="FF13" s="111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3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</row>
    <row r="14" spans="6:215" ht="12" customHeight="1">
      <c r="G14" s="156"/>
      <c r="H14" s="157"/>
      <c r="I14" s="157"/>
      <c r="J14" s="157"/>
      <c r="K14" s="93"/>
      <c r="L14" s="93"/>
      <c r="M14" s="93"/>
      <c r="N14" s="93"/>
      <c r="O14" s="93"/>
      <c r="P14" s="93"/>
      <c r="Q14" s="93"/>
      <c r="R14" s="95"/>
      <c r="S14" s="92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5"/>
      <c r="AE14" s="156"/>
      <c r="AF14" s="157"/>
      <c r="AG14" s="157"/>
      <c r="AH14" s="157"/>
      <c r="AI14" s="93"/>
      <c r="AJ14" s="93"/>
      <c r="AK14" s="93"/>
      <c r="AL14" s="93"/>
      <c r="AM14" s="157"/>
      <c r="AN14" s="157"/>
      <c r="AO14" s="157"/>
      <c r="AP14" s="159"/>
      <c r="AQ14" s="73"/>
      <c r="AR14" s="73"/>
      <c r="AS14" s="6"/>
      <c r="AT14" s="6"/>
      <c r="AU14" s="6"/>
      <c r="AV14" s="4"/>
      <c r="AW14" s="4"/>
      <c r="BA14" s="54"/>
      <c r="BB14" s="54"/>
      <c r="BC14" s="54"/>
      <c r="BD14" s="54"/>
      <c r="BE14" s="54"/>
      <c r="BF14" s="54"/>
      <c r="BG14" s="54"/>
      <c r="BH14" s="2"/>
      <c r="BI14" s="2"/>
      <c r="BJ14" s="2"/>
      <c r="BK14" s="2"/>
      <c r="BL14" s="2"/>
      <c r="CJ14" s="117"/>
      <c r="CK14" s="118"/>
      <c r="CL14" s="118"/>
      <c r="CM14" s="118"/>
      <c r="CN14" s="121"/>
      <c r="CO14" s="121"/>
      <c r="CP14" s="121"/>
      <c r="CQ14" s="121"/>
      <c r="CR14" s="121"/>
      <c r="CS14" s="121"/>
      <c r="CT14" s="121"/>
      <c r="CU14" s="127"/>
      <c r="CV14" s="125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7"/>
      <c r="DH14" s="117"/>
      <c r="DI14" s="118"/>
      <c r="DJ14" s="118"/>
      <c r="DK14" s="118"/>
      <c r="DL14" s="121"/>
      <c r="DM14" s="121"/>
      <c r="DN14" s="121"/>
      <c r="DO14" s="121"/>
      <c r="DP14" s="118"/>
      <c r="DQ14" s="118"/>
      <c r="DR14" s="118"/>
      <c r="DS14" s="123"/>
      <c r="DU14" s="111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3"/>
      <c r="EG14" s="111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3"/>
      <c r="ES14" s="111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3"/>
      <c r="FF14" s="111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3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</row>
    <row r="15" spans="6:215" ht="12" customHeight="1" thickBot="1">
      <c r="G15" s="160"/>
      <c r="H15" s="161"/>
      <c r="I15" s="161"/>
      <c r="J15" s="161"/>
      <c r="K15" s="96"/>
      <c r="L15" s="96"/>
      <c r="M15" s="96"/>
      <c r="N15" s="96"/>
      <c r="O15" s="96"/>
      <c r="P15" s="96"/>
      <c r="Q15" s="96"/>
      <c r="R15" s="97"/>
      <c r="S15" s="14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7"/>
      <c r="AE15" s="160"/>
      <c r="AF15" s="161"/>
      <c r="AG15" s="161"/>
      <c r="AH15" s="161"/>
      <c r="AI15" s="96"/>
      <c r="AJ15" s="96"/>
      <c r="AK15" s="96"/>
      <c r="AL15" s="96"/>
      <c r="AM15" s="161"/>
      <c r="AN15" s="161"/>
      <c r="AO15" s="161"/>
      <c r="AP15" s="162"/>
      <c r="AQ15" s="73"/>
      <c r="AR15" s="73"/>
      <c r="AS15" s="6"/>
      <c r="AT15" s="6"/>
      <c r="AU15" s="6"/>
      <c r="AV15" s="4"/>
      <c r="AW15" s="4"/>
      <c r="BA15" s="54"/>
      <c r="BB15" s="54"/>
      <c r="BC15" s="54"/>
      <c r="BD15" s="54"/>
      <c r="BE15" s="54"/>
      <c r="BF15" s="54"/>
      <c r="BG15" s="54"/>
      <c r="BK15" s="9"/>
      <c r="BL15" s="9"/>
      <c r="BM15" s="9"/>
      <c r="BN15" s="9"/>
      <c r="BO15" s="9"/>
      <c r="BP15" s="9"/>
      <c r="CB15" s="10"/>
      <c r="CC15" s="10"/>
      <c r="CJ15" s="119"/>
      <c r="CK15" s="120"/>
      <c r="CL15" s="120"/>
      <c r="CM15" s="120"/>
      <c r="CN15" s="122"/>
      <c r="CO15" s="122"/>
      <c r="CP15" s="122"/>
      <c r="CQ15" s="122"/>
      <c r="CR15" s="122"/>
      <c r="CS15" s="122"/>
      <c r="CT15" s="122"/>
      <c r="CU15" s="128"/>
      <c r="CV15" s="126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8"/>
      <c r="DH15" s="119"/>
      <c r="DI15" s="120"/>
      <c r="DJ15" s="120"/>
      <c r="DK15" s="120"/>
      <c r="DL15" s="122"/>
      <c r="DM15" s="122"/>
      <c r="DN15" s="122"/>
      <c r="DO15" s="122"/>
      <c r="DP15" s="120"/>
      <c r="DQ15" s="120"/>
      <c r="DR15" s="120"/>
      <c r="DS15" s="124"/>
      <c r="DU15" s="114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6"/>
      <c r="EG15" s="114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6"/>
      <c r="ES15" s="114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6"/>
      <c r="FF15" s="114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6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</row>
    <row r="16" spans="6:215" ht="12" customHeight="1" thickTop="1">
      <c r="F16" s="3"/>
      <c r="G16" s="154">
        <v>8</v>
      </c>
      <c r="H16" s="155"/>
      <c r="I16" s="155"/>
      <c r="J16" s="155"/>
      <c r="K16" s="91">
        <v>2</v>
      </c>
      <c r="L16" s="91"/>
      <c r="M16" s="91"/>
      <c r="N16" s="91"/>
      <c r="O16" s="155">
        <v>4</v>
      </c>
      <c r="P16" s="155"/>
      <c r="Q16" s="155"/>
      <c r="R16" s="158"/>
      <c r="S16" s="90">
        <v>9</v>
      </c>
      <c r="T16" s="91"/>
      <c r="U16" s="91"/>
      <c r="V16" s="91"/>
      <c r="W16" s="91">
        <v>7</v>
      </c>
      <c r="X16" s="91"/>
      <c r="Y16" s="91"/>
      <c r="Z16" s="91"/>
      <c r="AA16" s="155">
        <v>1</v>
      </c>
      <c r="AB16" s="155"/>
      <c r="AC16" s="155"/>
      <c r="AD16" s="158"/>
      <c r="AE16" s="154">
        <v>5</v>
      </c>
      <c r="AF16" s="155"/>
      <c r="AG16" s="155"/>
      <c r="AH16" s="155"/>
      <c r="AI16" s="91">
        <v>3</v>
      </c>
      <c r="AJ16" s="91"/>
      <c r="AK16" s="91"/>
      <c r="AL16" s="91"/>
      <c r="AM16" s="91">
        <v>6</v>
      </c>
      <c r="AN16" s="91"/>
      <c r="AO16" s="91"/>
      <c r="AP16" s="94"/>
      <c r="AQ16" s="73"/>
      <c r="AR16" s="73"/>
      <c r="AS16" s="6"/>
      <c r="AT16" s="6"/>
      <c r="AU16" s="6"/>
      <c r="AV16" s="6"/>
      <c r="AW16" s="89" t="str">
        <f>IF(BA8&lt;=8,"ชีวิตพึ่งเริ่มต้นครับ",IF(BA8&lt;=16,"สู้สู้นะครับ",IF(BA8&lt;=24,"เก่งแล้วครับ",IF(BA8&lt;=30,"เก่งมากครับ",""))))</f>
        <v>เก่งมากครับ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9"/>
      <c r="BP16" s="9"/>
      <c r="CB16" s="10"/>
      <c r="CC16" s="10"/>
      <c r="CJ16" s="12"/>
      <c r="CK16" s="13"/>
      <c r="CL16" s="13"/>
      <c r="CM16" s="13"/>
      <c r="CN16" s="14"/>
      <c r="CO16" s="14"/>
      <c r="CP16" s="14"/>
      <c r="CQ16" s="14"/>
      <c r="CR16" s="14"/>
      <c r="CS16" s="14"/>
      <c r="CT16" s="14"/>
      <c r="CU16" s="15"/>
      <c r="CV16" s="16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5"/>
      <c r="DH16" s="12"/>
      <c r="DI16" s="13"/>
      <c r="DJ16" s="13"/>
      <c r="DK16" s="13"/>
      <c r="DL16" s="14"/>
      <c r="DM16" s="14"/>
      <c r="DN16" s="14"/>
      <c r="DO16" s="14"/>
      <c r="DP16" s="14"/>
      <c r="DQ16" s="14"/>
      <c r="DR16" s="14"/>
      <c r="DS16" s="15"/>
      <c r="DU16" s="48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50"/>
      <c r="EG16" s="48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50"/>
      <c r="ES16" s="48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50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</row>
    <row r="17" spans="6:209" ht="12" customHeight="1" thickBot="1">
      <c r="G17" s="156"/>
      <c r="H17" s="157"/>
      <c r="I17" s="157"/>
      <c r="J17" s="157"/>
      <c r="K17" s="93"/>
      <c r="L17" s="93"/>
      <c r="M17" s="93"/>
      <c r="N17" s="93"/>
      <c r="O17" s="157"/>
      <c r="P17" s="157"/>
      <c r="Q17" s="157"/>
      <c r="R17" s="159"/>
      <c r="S17" s="92"/>
      <c r="T17" s="93"/>
      <c r="U17" s="93"/>
      <c r="V17" s="93"/>
      <c r="W17" s="93"/>
      <c r="X17" s="93"/>
      <c r="Y17" s="93"/>
      <c r="Z17" s="93"/>
      <c r="AA17" s="157"/>
      <c r="AB17" s="157"/>
      <c r="AC17" s="157"/>
      <c r="AD17" s="159"/>
      <c r="AE17" s="156"/>
      <c r="AF17" s="157"/>
      <c r="AG17" s="157"/>
      <c r="AH17" s="157"/>
      <c r="AI17" s="93"/>
      <c r="AJ17" s="93"/>
      <c r="AK17" s="93"/>
      <c r="AL17" s="93"/>
      <c r="AM17" s="93"/>
      <c r="AN17" s="93"/>
      <c r="AO17" s="93"/>
      <c r="AP17" s="95"/>
      <c r="AQ17" s="73"/>
      <c r="AR17" s="73"/>
      <c r="AS17" s="6"/>
      <c r="AT17" s="6"/>
      <c r="AU17" s="6"/>
      <c r="AV17" s="6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10"/>
      <c r="CC17" s="10"/>
      <c r="CJ17" s="12"/>
      <c r="CK17" s="13"/>
      <c r="CL17" s="13"/>
      <c r="CM17" s="13"/>
      <c r="CN17" s="14"/>
      <c r="CO17" s="14"/>
      <c r="CP17" s="14"/>
      <c r="CQ17" s="14"/>
      <c r="CR17" s="14"/>
      <c r="CS17" s="14"/>
      <c r="CT17" s="14"/>
      <c r="CU17" s="15"/>
      <c r="CV17" s="16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5"/>
      <c r="DH17" s="12"/>
      <c r="DI17" s="13"/>
      <c r="DJ17" s="13"/>
      <c r="DK17" s="13"/>
      <c r="DL17" s="14"/>
      <c r="DM17" s="14"/>
      <c r="DN17" s="14"/>
      <c r="DO17" s="14"/>
      <c r="DP17" s="14"/>
      <c r="DQ17" s="14"/>
      <c r="DR17" s="14"/>
      <c r="DS17" s="15"/>
      <c r="DU17" s="48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50"/>
      <c r="EG17" s="48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50"/>
      <c r="ES17" s="48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5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</row>
    <row r="18" spans="6:209" ht="12" customHeight="1" thickTop="1">
      <c r="G18" s="156"/>
      <c r="H18" s="157"/>
      <c r="I18" s="157"/>
      <c r="J18" s="157"/>
      <c r="K18" s="93"/>
      <c r="L18" s="93"/>
      <c r="M18" s="93"/>
      <c r="N18" s="93"/>
      <c r="O18" s="157"/>
      <c r="P18" s="157"/>
      <c r="Q18" s="157"/>
      <c r="R18" s="159"/>
      <c r="S18" s="92"/>
      <c r="T18" s="93"/>
      <c r="U18" s="93"/>
      <c r="V18" s="93"/>
      <c r="W18" s="93"/>
      <c r="X18" s="93"/>
      <c r="Y18" s="93"/>
      <c r="Z18" s="93"/>
      <c r="AA18" s="157"/>
      <c r="AB18" s="157"/>
      <c r="AC18" s="157"/>
      <c r="AD18" s="159"/>
      <c r="AE18" s="156"/>
      <c r="AF18" s="157"/>
      <c r="AG18" s="157"/>
      <c r="AH18" s="157"/>
      <c r="AI18" s="93"/>
      <c r="AJ18" s="93"/>
      <c r="AK18" s="93"/>
      <c r="AL18" s="93"/>
      <c r="AM18" s="93"/>
      <c r="AN18" s="93"/>
      <c r="AO18" s="93"/>
      <c r="AP18" s="95"/>
      <c r="AQ18" s="73"/>
      <c r="AR18" s="73"/>
      <c r="AS18" s="6"/>
      <c r="AT18" s="6"/>
      <c r="AU18" s="6"/>
      <c r="AV18" s="4"/>
      <c r="AW18" s="4"/>
      <c r="AX18" s="3"/>
      <c r="BG18" s="58"/>
      <c r="BH18" s="58"/>
      <c r="BI18" s="58"/>
      <c r="BJ18" s="58"/>
      <c r="CB18" s="10"/>
      <c r="CC18" s="10"/>
      <c r="CJ18" s="131">
        <f>IF(G16=8,1,0)</f>
        <v>1</v>
      </c>
      <c r="CK18" s="132"/>
      <c r="CL18" s="132"/>
      <c r="CM18" s="132"/>
      <c r="CN18" s="129"/>
      <c r="CO18" s="129"/>
      <c r="CP18" s="129"/>
      <c r="CQ18" s="129"/>
      <c r="CR18" s="132">
        <f>IF(O16=4,1,0)</f>
        <v>1</v>
      </c>
      <c r="CS18" s="132"/>
      <c r="CT18" s="132"/>
      <c r="CU18" s="133"/>
      <c r="CV18" s="134"/>
      <c r="CW18" s="129"/>
      <c r="CX18" s="129"/>
      <c r="CY18" s="129"/>
      <c r="CZ18" s="129"/>
      <c r="DA18" s="129"/>
      <c r="DB18" s="129"/>
      <c r="DC18" s="129"/>
      <c r="DD18" s="132">
        <f>IF(AA16=1,1,0)</f>
        <v>1</v>
      </c>
      <c r="DE18" s="132"/>
      <c r="DF18" s="132"/>
      <c r="DG18" s="133"/>
      <c r="DH18" s="131">
        <f t="shared" ref="DH18" si="1">IF(AE16=5,1,0)</f>
        <v>1</v>
      </c>
      <c r="DI18" s="132"/>
      <c r="DJ18" s="132"/>
      <c r="DK18" s="132"/>
      <c r="DL18" s="129"/>
      <c r="DM18" s="129"/>
      <c r="DN18" s="129"/>
      <c r="DO18" s="129"/>
      <c r="DP18" s="129"/>
      <c r="DQ18" s="129"/>
      <c r="DR18" s="129"/>
      <c r="DS18" s="130"/>
      <c r="DU18" s="108">
        <f>SUM(CJ18:CU26)</f>
        <v>4</v>
      </c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10"/>
      <c r="EG18" s="108">
        <f>SUM(CV18:DG26)</f>
        <v>3</v>
      </c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10"/>
      <c r="ES18" s="108">
        <f>SUM(DH18:DS26)</f>
        <v>3</v>
      </c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10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</row>
    <row r="19" spans="6:209" ht="12" customHeight="1">
      <c r="G19" s="92">
        <v>7</v>
      </c>
      <c r="H19" s="93"/>
      <c r="I19" s="93"/>
      <c r="J19" s="93"/>
      <c r="K19" s="157">
        <v>5</v>
      </c>
      <c r="L19" s="157"/>
      <c r="M19" s="157"/>
      <c r="N19" s="157"/>
      <c r="O19" s="93">
        <v>3</v>
      </c>
      <c r="P19" s="93"/>
      <c r="Q19" s="93"/>
      <c r="R19" s="95"/>
      <c r="S19" s="156">
        <v>6</v>
      </c>
      <c r="T19" s="157"/>
      <c r="U19" s="157"/>
      <c r="V19" s="157"/>
      <c r="W19" s="93">
        <v>2</v>
      </c>
      <c r="X19" s="93"/>
      <c r="Y19" s="93"/>
      <c r="Z19" s="93"/>
      <c r="AA19" s="93">
        <v>4</v>
      </c>
      <c r="AB19" s="93"/>
      <c r="AC19" s="93"/>
      <c r="AD19" s="95"/>
      <c r="AE19" s="92">
        <v>8</v>
      </c>
      <c r="AF19" s="93"/>
      <c r="AG19" s="93"/>
      <c r="AH19" s="93"/>
      <c r="AI19" s="157">
        <v>1</v>
      </c>
      <c r="AJ19" s="157"/>
      <c r="AK19" s="157"/>
      <c r="AL19" s="157"/>
      <c r="AM19" s="157">
        <v>9</v>
      </c>
      <c r="AN19" s="157"/>
      <c r="AO19" s="157"/>
      <c r="AP19" s="159"/>
      <c r="AQ19" s="73"/>
      <c r="AR19" s="73"/>
      <c r="AS19" s="6"/>
      <c r="AT19" s="6"/>
      <c r="AU19" s="6"/>
      <c r="AV19" s="4"/>
      <c r="AW19" s="4"/>
      <c r="AX19" s="3"/>
      <c r="BG19" s="58"/>
      <c r="BH19" s="58"/>
      <c r="BI19" s="58"/>
      <c r="BJ19" s="58"/>
      <c r="CJ19" s="117"/>
      <c r="CK19" s="118"/>
      <c r="CL19" s="118"/>
      <c r="CM19" s="118"/>
      <c r="CN19" s="121"/>
      <c r="CO19" s="121"/>
      <c r="CP19" s="121"/>
      <c r="CQ19" s="121"/>
      <c r="CR19" s="118"/>
      <c r="CS19" s="118"/>
      <c r="CT19" s="118"/>
      <c r="CU19" s="123"/>
      <c r="CV19" s="125"/>
      <c r="CW19" s="121"/>
      <c r="CX19" s="121"/>
      <c r="CY19" s="121"/>
      <c r="CZ19" s="121"/>
      <c r="DA19" s="121"/>
      <c r="DB19" s="121"/>
      <c r="DC19" s="121"/>
      <c r="DD19" s="118"/>
      <c r="DE19" s="118"/>
      <c r="DF19" s="118"/>
      <c r="DG19" s="123"/>
      <c r="DH19" s="117"/>
      <c r="DI19" s="118"/>
      <c r="DJ19" s="118"/>
      <c r="DK19" s="118"/>
      <c r="DL19" s="121"/>
      <c r="DM19" s="121"/>
      <c r="DN19" s="121"/>
      <c r="DO19" s="121"/>
      <c r="DP19" s="121"/>
      <c r="DQ19" s="121"/>
      <c r="DR19" s="121"/>
      <c r="DS19" s="127"/>
      <c r="DU19" s="111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3"/>
      <c r="EG19" s="111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3"/>
      <c r="ES19" s="111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3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</row>
    <row r="20" spans="6:209" ht="12" customHeight="1">
      <c r="G20" s="92"/>
      <c r="H20" s="93"/>
      <c r="I20" s="93"/>
      <c r="J20" s="93"/>
      <c r="K20" s="157"/>
      <c r="L20" s="157"/>
      <c r="M20" s="157"/>
      <c r="N20" s="157"/>
      <c r="O20" s="93"/>
      <c r="P20" s="93"/>
      <c r="Q20" s="93"/>
      <c r="R20" s="95"/>
      <c r="S20" s="156"/>
      <c r="T20" s="157"/>
      <c r="U20" s="157"/>
      <c r="V20" s="157"/>
      <c r="W20" s="93"/>
      <c r="X20" s="93"/>
      <c r="Y20" s="93"/>
      <c r="Z20" s="93"/>
      <c r="AA20" s="93"/>
      <c r="AB20" s="93"/>
      <c r="AC20" s="93"/>
      <c r="AD20" s="95"/>
      <c r="AE20" s="92"/>
      <c r="AF20" s="93"/>
      <c r="AG20" s="93"/>
      <c r="AH20" s="93"/>
      <c r="AI20" s="157"/>
      <c r="AJ20" s="157"/>
      <c r="AK20" s="157"/>
      <c r="AL20" s="157"/>
      <c r="AM20" s="157"/>
      <c r="AN20" s="157"/>
      <c r="AO20" s="157"/>
      <c r="AP20" s="159"/>
      <c r="AQ20" s="73"/>
      <c r="AR20" s="73"/>
      <c r="AS20" s="6"/>
      <c r="AT20" s="6"/>
      <c r="AU20" s="6"/>
      <c r="AV20" s="4"/>
      <c r="AW20" s="4"/>
      <c r="AX20" s="3"/>
      <c r="BG20" s="58"/>
      <c r="BH20" s="58"/>
      <c r="BI20" s="58"/>
      <c r="BJ20" s="58"/>
      <c r="CJ20" s="117"/>
      <c r="CK20" s="118"/>
      <c r="CL20" s="118"/>
      <c r="CM20" s="118"/>
      <c r="CN20" s="121"/>
      <c r="CO20" s="121"/>
      <c r="CP20" s="121"/>
      <c r="CQ20" s="121"/>
      <c r="CR20" s="118"/>
      <c r="CS20" s="118"/>
      <c r="CT20" s="118"/>
      <c r="CU20" s="123"/>
      <c r="CV20" s="125"/>
      <c r="CW20" s="121"/>
      <c r="CX20" s="121"/>
      <c r="CY20" s="121"/>
      <c r="CZ20" s="121"/>
      <c r="DA20" s="121"/>
      <c r="DB20" s="121"/>
      <c r="DC20" s="121"/>
      <c r="DD20" s="118"/>
      <c r="DE20" s="118"/>
      <c r="DF20" s="118"/>
      <c r="DG20" s="123"/>
      <c r="DH20" s="117"/>
      <c r="DI20" s="118"/>
      <c r="DJ20" s="118"/>
      <c r="DK20" s="118"/>
      <c r="DL20" s="121"/>
      <c r="DM20" s="121"/>
      <c r="DN20" s="121"/>
      <c r="DO20" s="121"/>
      <c r="DP20" s="121"/>
      <c r="DQ20" s="121"/>
      <c r="DR20" s="121"/>
      <c r="DS20" s="127"/>
      <c r="DU20" s="111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3"/>
      <c r="EG20" s="111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3"/>
      <c r="ES20" s="111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3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</row>
    <row r="21" spans="6:209" ht="12" customHeight="1">
      <c r="G21" s="92"/>
      <c r="H21" s="93"/>
      <c r="I21" s="93"/>
      <c r="J21" s="93"/>
      <c r="K21" s="157"/>
      <c r="L21" s="157"/>
      <c r="M21" s="157"/>
      <c r="N21" s="157"/>
      <c r="O21" s="93"/>
      <c r="P21" s="93"/>
      <c r="Q21" s="93"/>
      <c r="R21" s="95"/>
      <c r="S21" s="156"/>
      <c r="T21" s="157"/>
      <c r="U21" s="157"/>
      <c r="V21" s="157"/>
      <c r="W21" s="93"/>
      <c r="X21" s="93"/>
      <c r="Y21" s="93"/>
      <c r="Z21" s="93"/>
      <c r="AA21" s="93"/>
      <c r="AB21" s="93"/>
      <c r="AC21" s="93"/>
      <c r="AD21" s="95"/>
      <c r="AE21" s="92"/>
      <c r="AF21" s="93"/>
      <c r="AG21" s="93"/>
      <c r="AH21" s="93"/>
      <c r="AI21" s="157"/>
      <c r="AJ21" s="157"/>
      <c r="AK21" s="157"/>
      <c r="AL21" s="157"/>
      <c r="AM21" s="157"/>
      <c r="AN21" s="157"/>
      <c r="AO21" s="157"/>
      <c r="AP21" s="159"/>
      <c r="AQ21" s="73"/>
      <c r="AR21" s="73"/>
      <c r="AS21" s="6"/>
      <c r="AT21" s="6"/>
      <c r="AU21" s="6"/>
      <c r="AV21" s="4"/>
      <c r="AW21" s="4"/>
      <c r="AX21" s="3"/>
      <c r="BG21" s="58"/>
      <c r="BH21" s="58"/>
      <c r="BI21" s="58"/>
      <c r="BJ21" s="58"/>
      <c r="CJ21" s="125"/>
      <c r="CK21" s="121"/>
      <c r="CL21" s="121"/>
      <c r="CM21" s="121"/>
      <c r="CN21" s="118">
        <f>IF(K19=5,1,0)</f>
        <v>1</v>
      </c>
      <c r="CO21" s="118"/>
      <c r="CP21" s="118"/>
      <c r="CQ21" s="118"/>
      <c r="CR21" s="121"/>
      <c r="CS21" s="121"/>
      <c r="CT21" s="121"/>
      <c r="CU21" s="127"/>
      <c r="CV21" s="117">
        <f>IF(S19=6,1,0)</f>
        <v>1</v>
      </c>
      <c r="CW21" s="118"/>
      <c r="CX21" s="118"/>
      <c r="CY21" s="118"/>
      <c r="CZ21" s="121"/>
      <c r="DA21" s="121"/>
      <c r="DB21" s="121"/>
      <c r="DC21" s="121"/>
      <c r="DD21" s="121"/>
      <c r="DE21" s="121"/>
      <c r="DF21" s="121"/>
      <c r="DG21" s="127"/>
      <c r="DH21" s="125"/>
      <c r="DI21" s="121"/>
      <c r="DJ21" s="121"/>
      <c r="DK21" s="121"/>
      <c r="DL21" s="118">
        <f>IF(AI19=1,1,0)</f>
        <v>1</v>
      </c>
      <c r="DM21" s="118"/>
      <c r="DN21" s="118"/>
      <c r="DO21" s="118"/>
      <c r="DP21" s="118">
        <f>IF(AM19=9,1,0)</f>
        <v>1</v>
      </c>
      <c r="DQ21" s="118"/>
      <c r="DR21" s="118"/>
      <c r="DS21" s="123"/>
      <c r="DU21" s="111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3"/>
      <c r="EG21" s="111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3"/>
      <c r="ES21" s="111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3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</row>
    <row r="22" spans="6:209" ht="12" customHeight="1">
      <c r="G22" s="92">
        <v>1</v>
      </c>
      <c r="H22" s="93"/>
      <c r="I22" s="93"/>
      <c r="J22" s="93"/>
      <c r="K22" s="157">
        <v>9</v>
      </c>
      <c r="L22" s="157"/>
      <c r="M22" s="157"/>
      <c r="N22" s="157"/>
      <c r="O22" s="93">
        <v>6</v>
      </c>
      <c r="P22" s="93"/>
      <c r="Q22" s="93"/>
      <c r="R22" s="95"/>
      <c r="S22" s="92">
        <v>8</v>
      </c>
      <c r="T22" s="93"/>
      <c r="U22" s="93"/>
      <c r="V22" s="93"/>
      <c r="W22" s="157">
        <v>3</v>
      </c>
      <c r="X22" s="157"/>
      <c r="Y22" s="157"/>
      <c r="Z22" s="157"/>
      <c r="AA22" s="93">
        <v>5</v>
      </c>
      <c r="AB22" s="93"/>
      <c r="AC22" s="93"/>
      <c r="AD22" s="95"/>
      <c r="AE22" s="92">
        <v>7</v>
      </c>
      <c r="AF22" s="93"/>
      <c r="AG22" s="93"/>
      <c r="AH22" s="93"/>
      <c r="AI22" s="93">
        <v>2</v>
      </c>
      <c r="AJ22" s="93"/>
      <c r="AK22" s="93"/>
      <c r="AL22" s="93"/>
      <c r="AM22" s="93">
        <v>4</v>
      </c>
      <c r="AN22" s="93"/>
      <c r="AO22" s="93"/>
      <c r="AP22" s="95"/>
      <c r="AQ22" s="73"/>
      <c r="AR22" s="73"/>
      <c r="AS22" s="6"/>
      <c r="AT22" s="6"/>
      <c r="AU22" s="6"/>
      <c r="AV22" s="4"/>
      <c r="AW22" s="4"/>
      <c r="AX22" s="3"/>
      <c r="BG22" s="58"/>
      <c r="BH22" s="58"/>
      <c r="BI22" s="58"/>
      <c r="BJ22" s="58"/>
      <c r="CJ22" s="125"/>
      <c r="CK22" s="121"/>
      <c r="CL22" s="121"/>
      <c r="CM22" s="121"/>
      <c r="CN22" s="118"/>
      <c r="CO22" s="118"/>
      <c r="CP22" s="118"/>
      <c r="CQ22" s="118"/>
      <c r="CR22" s="121"/>
      <c r="CS22" s="121"/>
      <c r="CT22" s="121"/>
      <c r="CU22" s="127"/>
      <c r="CV22" s="117"/>
      <c r="CW22" s="118"/>
      <c r="CX22" s="118"/>
      <c r="CY22" s="118"/>
      <c r="CZ22" s="121"/>
      <c r="DA22" s="121"/>
      <c r="DB22" s="121"/>
      <c r="DC22" s="121"/>
      <c r="DD22" s="121"/>
      <c r="DE22" s="121"/>
      <c r="DF22" s="121"/>
      <c r="DG22" s="127"/>
      <c r="DH22" s="125"/>
      <c r="DI22" s="121"/>
      <c r="DJ22" s="121"/>
      <c r="DK22" s="121"/>
      <c r="DL22" s="118"/>
      <c r="DM22" s="118"/>
      <c r="DN22" s="118"/>
      <c r="DO22" s="118"/>
      <c r="DP22" s="118"/>
      <c r="DQ22" s="118"/>
      <c r="DR22" s="118"/>
      <c r="DS22" s="123"/>
      <c r="DU22" s="111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3"/>
      <c r="EG22" s="111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3"/>
      <c r="ES22" s="111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3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</row>
    <row r="23" spans="6:209" ht="12" customHeight="1">
      <c r="G23" s="92"/>
      <c r="H23" s="93"/>
      <c r="I23" s="93"/>
      <c r="J23" s="93"/>
      <c r="K23" s="157"/>
      <c r="L23" s="157"/>
      <c r="M23" s="157"/>
      <c r="N23" s="157"/>
      <c r="O23" s="93"/>
      <c r="P23" s="93"/>
      <c r="Q23" s="93"/>
      <c r="R23" s="95"/>
      <c r="S23" s="92"/>
      <c r="T23" s="93"/>
      <c r="U23" s="93"/>
      <c r="V23" s="93"/>
      <c r="W23" s="157"/>
      <c r="X23" s="157"/>
      <c r="Y23" s="157"/>
      <c r="Z23" s="157"/>
      <c r="AA23" s="93"/>
      <c r="AB23" s="93"/>
      <c r="AC23" s="93"/>
      <c r="AD23" s="95"/>
      <c r="AE23" s="92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5"/>
      <c r="AQ23" s="73"/>
      <c r="AR23" s="73"/>
      <c r="AS23" s="6"/>
      <c r="AT23" s="6"/>
      <c r="AU23" s="6"/>
      <c r="AV23" s="4"/>
      <c r="BH23" s="58"/>
      <c r="BI23" s="58"/>
      <c r="BJ23" s="58"/>
      <c r="CJ23" s="125"/>
      <c r="CK23" s="121"/>
      <c r="CL23" s="121"/>
      <c r="CM23" s="121"/>
      <c r="CN23" s="118"/>
      <c r="CO23" s="118"/>
      <c r="CP23" s="118"/>
      <c r="CQ23" s="118"/>
      <c r="CR23" s="121"/>
      <c r="CS23" s="121"/>
      <c r="CT23" s="121"/>
      <c r="CU23" s="127"/>
      <c r="CV23" s="117"/>
      <c r="CW23" s="118"/>
      <c r="CX23" s="118"/>
      <c r="CY23" s="118"/>
      <c r="CZ23" s="121"/>
      <c r="DA23" s="121"/>
      <c r="DB23" s="121"/>
      <c r="DC23" s="121"/>
      <c r="DD23" s="121"/>
      <c r="DE23" s="121"/>
      <c r="DF23" s="121"/>
      <c r="DG23" s="127"/>
      <c r="DH23" s="125"/>
      <c r="DI23" s="121"/>
      <c r="DJ23" s="121"/>
      <c r="DK23" s="121"/>
      <c r="DL23" s="118"/>
      <c r="DM23" s="118"/>
      <c r="DN23" s="118"/>
      <c r="DO23" s="118"/>
      <c r="DP23" s="118"/>
      <c r="DQ23" s="118"/>
      <c r="DR23" s="118"/>
      <c r="DS23" s="123"/>
      <c r="DU23" s="111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3"/>
      <c r="EG23" s="111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3"/>
      <c r="ES23" s="111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3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</row>
    <row r="24" spans="6:209" ht="12" customHeight="1" thickBot="1">
      <c r="G24" s="149"/>
      <c r="H24" s="150"/>
      <c r="I24" s="150"/>
      <c r="J24" s="150"/>
      <c r="K24" s="163"/>
      <c r="L24" s="163"/>
      <c r="M24" s="163"/>
      <c r="N24" s="163"/>
      <c r="O24" s="150"/>
      <c r="P24" s="150"/>
      <c r="Q24" s="150"/>
      <c r="R24" s="152"/>
      <c r="S24" s="149"/>
      <c r="T24" s="150"/>
      <c r="U24" s="150"/>
      <c r="V24" s="150"/>
      <c r="W24" s="163"/>
      <c r="X24" s="163"/>
      <c r="Y24" s="163"/>
      <c r="Z24" s="163"/>
      <c r="AA24" s="150"/>
      <c r="AB24" s="150"/>
      <c r="AC24" s="150"/>
      <c r="AD24" s="152"/>
      <c r="AE24" s="149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2"/>
      <c r="AQ24" s="73"/>
      <c r="AR24" s="73"/>
      <c r="AS24" s="6"/>
      <c r="AT24" s="6"/>
      <c r="AU24" s="6"/>
      <c r="BH24" s="58"/>
      <c r="BI24" s="58"/>
      <c r="BJ24" s="58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J24" s="125"/>
      <c r="CK24" s="121"/>
      <c r="CL24" s="121"/>
      <c r="CM24" s="121"/>
      <c r="CN24" s="135">
        <f>IF(K22=9,1,0)</f>
        <v>1</v>
      </c>
      <c r="CO24" s="136"/>
      <c r="CP24" s="136"/>
      <c r="CQ24" s="137"/>
      <c r="CR24" s="121"/>
      <c r="CS24" s="121"/>
      <c r="CT24" s="121"/>
      <c r="CU24" s="127"/>
      <c r="CV24" s="125"/>
      <c r="CW24" s="121"/>
      <c r="CX24" s="121"/>
      <c r="CY24" s="121"/>
      <c r="CZ24" s="118">
        <f>IF(W22=3,1,0)</f>
        <v>1</v>
      </c>
      <c r="DA24" s="118"/>
      <c r="DB24" s="118"/>
      <c r="DC24" s="118"/>
      <c r="DD24" s="121"/>
      <c r="DE24" s="121"/>
      <c r="DF24" s="121"/>
      <c r="DG24" s="127"/>
      <c r="DH24" s="125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7"/>
      <c r="DU24" s="111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3"/>
      <c r="EG24" s="111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3"/>
      <c r="ES24" s="111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3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</row>
    <row r="25" spans="6:209" ht="12" customHeight="1" thickTop="1">
      <c r="G25" s="90">
        <v>9</v>
      </c>
      <c r="H25" s="91"/>
      <c r="I25" s="91"/>
      <c r="J25" s="91"/>
      <c r="K25" s="155">
        <v>8</v>
      </c>
      <c r="L25" s="155"/>
      <c r="M25" s="155"/>
      <c r="N25" s="155"/>
      <c r="O25" s="91">
        <v>1</v>
      </c>
      <c r="P25" s="91"/>
      <c r="Q25" s="91"/>
      <c r="R25" s="94"/>
      <c r="S25" s="90">
        <v>2</v>
      </c>
      <c r="T25" s="91"/>
      <c r="U25" s="91"/>
      <c r="V25" s="91"/>
      <c r="W25" s="91">
        <v>4</v>
      </c>
      <c r="X25" s="91"/>
      <c r="Y25" s="91"/>
      <c r="Z25" s="91"/>
      <c r="AA25" s="91">
        <v>6</v>
      </c>
      <c r="AB25" s="91"/>
      <c r="AC25" s="91"/>
      <c r="AD25" s="94"/>
      <c r="AE25" s="154">
        <v>3</v>
      </c>
      <c r="AF25" s="155"/>
      <c r="AG25" s="155"/>
      <c r="AH25" s="155"/>
      <c r="AI25" s="91">
        <v>7</v>
      </c>
      <c r="AJ25" s="91"/>
      <c r="AK25" s="91"/>
      <c r="AL25" s="91"/>
      <c r="AM25" s="155">
        <v>5</v>
      </c>
      <c r="AN25" s="155"/>
      <c r="AO25" s="155"/>
      <c r="AP25" s="158"/>
      <c r="AQ25" s="73"/>
      <c r="AR25" s="73"/>
      <c r="AS25" s="6"/>
      <c r="AT25" s="6"/>
      <c r="AU25" s="6"/>
      <c r="AW25" s="4"/>
      <c r="BH25" s="58"/>
      <c r="BI25" s="58"/>
      <c r="BJ25" s="58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J25" s="125"/>
      <c r="CK25" s="121"/>
      <c r="CL25" s="121"/>
      <c r="CM25" s="121"/>
      <c r="CN25" s="138"/>
      <c r="CO25" s="139"/>
      <c r="CP25" s="139"/>
      <c r="CQ25" s="140"/>
      <c r="CR25" s="121"/>
      <c r="CS25" s="121"/>
      <c r="CT25" s="121"/>
      <c r="CU25" s="127"/>
      <c r="CV25" s="125"/>
      <c r="CW25" s="121"/>
      <c r="CX25" s="121"/>
      <c r="CY25" s="121"/>
      <c r="CZ25" s="118"/>
      <c r="DA25" s="118"/>
      <c r="DB25" s="118"/>
      <c r="DC25" s="118"/>
      <c r="DD25" s="121"/>
      <c r="DE25" s="121"/>
      <c r="DF25" s="121"/>
      <c r="DG25" s="127"/>
      <c r="DH25" s="125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7"/>
      <c r="DU25" s="111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3"/>
      <c r="EG25" s="111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3"/>
      <c r="ES25" s="111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3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</row>
    <row r="26" spans="6:209" ht="12" customHeight="1" thickBot="1">
      <c r="F26" s="3"/>
      <c r="G26" s="92"/>
      <c r="H26" s="93"/>
      <c r="I26" s="93"/>
      <c r="J26" s="93"/>
      <c r="K26" s="157"/>
      <c r="L26" s="157"/>
      <c r="M26" s="157"/>
      <c r="N26" s="157"/>
      <c r="O26" s="93"/>
      <c r="P26" s="93"/>
      <c r="Q26" s="93"/>
      <c r="R26" s="95"/>
      <c r="S26" s="92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5"/>
      <c r="AE26" s="156"/>
      <c r="AF26" s="157"/>
      <c r="AG26" s="157"/>
      <c r="AH26" s="157"/>
      <c r="AI26" s="93"/>
      <c r="AJ26" s="93"/>
      <c r="AK26" s="93"/>
      <c r="AL26" s="93"/>
      <c r="AM26" s="157"/>
      <c r="AN26" s="157"/>
      <c r="AO26" s="157"/>
      <c r="AP26" s="159"/>
      <c r="AQ26" s="73"/>
      <c r="AR26" s="73"/>
      <c r="AS26" s="6"/>
      <c r="AT26" s="6"/>
      <c r="AU26" s="6"/>
      <c r="AV26" s="4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58"/>
      <c r="BI26" s="58"/>
      <c r="BJ26" s="58"/>
      <c r="CJ26" s="126"/>
      <c r="CK26" s="122"/>
      <c r="CL26" s="122"/>
      <c r="CM26" s="122"/>
      <c r="CN26" s="141"/>
      <c r="CO26" s="142"/>
      <c r="CP26" s="142"/>
      <c r="CQ26" s="143"/>
      <c r="CR26" s="122"/>
      <c r="CS26" s="122"/>
      <c r="CT26" s="122"/>
      <c r="CU26" s="128"/>
      <c r="CV26" s="126"/>
      <c r="CW26" s="122"/>
      <c r="CX26" s="122"/>
      <c r="CY26" s="122"/>
      <c r="CZ26" s="120"/>
      <c r="DA26" s="120"/>
      <c r="DB26" s="120"/>
      <c r="DC26" s="120"/>
      <c r="DD26" s="122"/>
      <c r="DE26" s="122"/>
      <c r="DF26" s="122"/>
      <c r="DG26" s="128"/>
      <c r="DH26" s="126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8"/>
      <c r="DU26" s="114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6"/>
      <c r="EG26" s="114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6"/>
      <c r="ES26" s="114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6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</row>
    <row r="27" spans="6:209" ht="12" customHeight="1" thickTop="1" thickBot="1">
      <c r="G27" s="92"/>
      <c r="H27" s="93"/>
      <c r="I27" s="93"/>
      <c r="J27" s="93"/>
      <c r="K27" s="157"/>
      <c r="L27" s="157"/>
      <c r="M27" s="157"/>
      <c r="N27" s="157"/>
      <c r="O27" s="93"/>
      <c r="P27" s="93"/>
      <c r="Q27" s="93"/>
      <c r="R27" s="95"/>
      <c r="S27" s="92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5"/>
      <c r="AE27" s="156"/>
      <c r="AF27" s="157"/>
      <c r="AG27" s="157"/>
      <c r="AH27" s="157"/>
      <c r="AI27" s="93"/>
      <c r="AJ27" s="93"/>
      <c r="AK27" s="93"/>
      <c r="AL27" s="93"/>
      <c r="AM27" s="157"/>
      <c r="AN27" s="157"/>
      <c r="AO27" s="157"/>
      <c r="AP27" s="159"/>
      <c r="AQ27" s="73"/>
      <c r="AR27" s="73"/>
      <c r="AS27" s="6"/>
      <c r="AT27" s="6"/>
      <c r="AU27" s="6"/>
      <c r="AV27" s="6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58"/>
      <c r="BI27" s="58"/>
      <c r="BJ27" s="58"/>
      <c r="CB27" s="10"/>
      <c r="CC27" s="10"/>
      <c r="CJ27" s="12"/>
      <c r="CK27" s="13"/>
      <c r="CL27" s="13"/>
      <c r="CM27" s="13"/>
      <c r="CN27" s="14"/>
      <c r="CO27" s="14"/>
      <c r="CP27" s="14"/>
      <c r="CQ27" s="14"/>
      <c r="CR27" s="14"/>
      <c r="CS27" s="14"/>
      <c r="CT27" s="14"/>
      <c r="CU27" s="15"/>
      <c r="CV27" s="16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5"/>
      <c r="DH27" s="12"/>
      <c r="DI27" s="13"/>
      <c r="DJ27" s="13"/>
      <c r="DK27" s="13"/>
      <c r="DL27" s="14"/>
      <c r="DM27" s="14"/>
      <c r="DN27" s="14"/>
      <c r="DO27" s="14"/>
      <c r="DP27" s="14"/>
      <c r="DQ27" s="14"/>
      <c r="DR27" s="14"/>
      <c r="DS27" s="15"/>
      <c r="DU27" s="48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50"/>
      <c r="EG27" s="48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50"/>
      <c r="ES27" s="48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50"/>
    </row>
    <row r="28" spans="6:209" ht="12" customHeight="1" thickTop="1">
      <c r="G28" s="92">
        <v>4</v>
      </c>
      <c r="H28" s="93"/>
      <c r="I28" s="93"/>
      <c r="J28" s="93"/>
      <c r="K28" s="93">
        <v>3</v>
      </c>
      <c r="L28" s="93"/>
      <c r="M28" s="93"/>
      <c r="N28" s="93"/>
      <c r="O28" s="93">
        <v>5</v>
      </c>
      <c r="P28" s="93"/>
      <c r="Q28" s="93"/>
      <c r="R28" s="95"/>
      <c r="S28" s="156">
        <v>7</v>
      </c>
      <c r="T28" s="157"/>
      <c r="U28" s="157"/>
      <c r="V28" s="157"/>
      <c r="W28" s="93">
        <v>8</v>
      </c>
      <c r="X28" s="93"/>
      <c r="Y28" s="93"/>
      <c r="Z28" s="93"/>
      <c r="AA28" s="157">
        <v>9</v>
      </c>
      <c r="AB28" s="157"/>
      <c r="AC28" s="157"/>
      <c r="AD28" s="159"/>
      <c r="AE28" s="92">
        <v>2</v>
      </c>
      <c r="AF28" s="93"/>
      <c r="AG28" s="93"/>
      <c r="AH28" s="93"/>
      <c r="AI28" s="93">
        <v>6</v>
      </c>
      <c r="AJ28" s="93"/>
      <c r="AK28" s="93"/>
      <c r="AL28" s="93"/>
      <c r="AM28" s="157">
        <v>1</v>
      </c>
      <c r="AN28" s="157"/>
      <c r="AO28" s="157"/>
      <c r="AP28" s="159"/>
      <c r="AQ28" s="73"/>
      <c r="AR28" s="73"/>
      <c r="AS28" s="6"/>
      <c r="AT28" s="6"/>
      <c r="AU28" s="6"/>
      <c r="AV28" s="4"/>
      <c r="BG28" s="58"/>
      <c r="BH28" s="58"/>
      <c r="BI28" s="58"/>
      <c r="BJ28" s="58"/>
      <c r="CJ28" s="134"/>
      <c r="CK28" s="129"/>
      <c r="CL28" s="129"/>
      <c r="CM28" s="129"/>
      <c r="CN28" s="132">
        <f>IF(K25=8,1,0)</f>
        <v>1</v>
      </c>
      <c r="CO28" s="132"/>
      <c r="CP28" s="132"/>
      <c r="CQ28" s="132"/>
      <c r="CR28" s="129"/>
      <c r="CS28" s="129"/>
      <c r="CT28" s="129"/>
      <c r="CU28" s="130"/>
      <c r="CV28" s="134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30"/>
      <c r="DH28" s="131">
        <f>IF(AE25=3,1,0)</f>
        <v>1</v>
      </c>
      <c r="DI28" s="132"/>
      <c r="DJ28" s="132"/>
      <c r="DK28" s="132"/>
      <c r="DL28" s="129"/>
      <c r="DM28" s="129"/>
      <c r="DN28" s="129"/>
      <c r="DO28" s="129"/>
      <c r="DP28" s="132">
        <f>IF(AM25=5,1,0)</f>
        <v>1</v>
      </c>
      <c r="DQ28" s="132"/>
      <c r="DR28" s="132"/>
      <c r="DS28" s="133"/>
      <c r="DU28" s="108">
        <f t="shared" ref="DU28" si="2">SUM(CJ28:CU36)</f>
        <v>3</v>
      </c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10"/>
      <c r="EG28" s="108">
        <f t="shared" ref="EG28" si="3">SUM(CV28:DG36)</f>
        <v>3</v>
      </c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10"/>
      <c r="ES28" s="108">
        <f t="shared" ref="ES28" si="4">SUM(DH28:DS36)</f>
        <v>4</v>
      </c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10"/>
    </row>
    <row r="29" spans="6:209" ht="12" customHeight="1"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5"/>
      <c r="S29" s="156"/>
      <c r="T29" s="157"/>
      <c r="U29" s="157"/>
      <c r="V29" s="157"/>
      <c r="W29" s="93"/>
      <c r="X29" s="93"/>
      <c r="Y29" s="93"/>
      <c r="Z29" s="93"/>
      <c r="AA29" s="157"/>
      <c r="AB29" s="157"/>
      <c r="AC29" s="157"/>
      <c r="AD29" s="159"/>
      <c r="AE29" s="92"/>
      <c r="AF29" s="93"/>
      <c r="AG29" s="93"/>
      <c r="AH29" s="93"/>
      <c r="AI29" s="93"/>
      <c r="AJ29" s="93"/>
      <c r="AK29" s="93"/>
      <c r="AL29" s="93"/>
      <c r="AM29" s="157"/>
      <c r="AN29" s="157"/>
      <c r="AO29" s="157"/>
      <c r="AP29" s="159"/>
      <c r="AQ29" s="73"/>
      <c r="AR29" s="73"/>
      <c r="AS29" s="6"/>
      <c r="AT29" s="6"/>
      <c r="AU29" s="6"/>
      <c r="AV29" s="4"/>
      <c r="AW29" s="4"/>
      <c r="AX29" s="3"/>
      <c r="CJ29" s="125"/>
      <c r="CK29" s="121"/>
      <c r="CL29" s="121"/>
      <c r="CM29" s="121"/>
      <c r="CN29" s="118"/>
      <c r="CO29" s="118"/>
      <c r="CP29" s="118"/>
      <c r="CQ29" s="118"/>
      <c r="CR29" s="121"/>
      <c r="CS29" s="121"/>
      <c r="CT29" s="121"/>
      <c r="CU29" s="127"/>
      <c r="CV29" s="125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7"/>
      <c r="DH29" s="117"/>
      <c r="DI29" s="118"/>
      <c r="DJ29" s="118"/>
      <c r="DK29" s="118"/>
      <c r="DL29" s="121"/>
      <c r="DM29" s="121"/>
      <c r="DN29" s="121"/>
      <c r="DO29" s="121"/>
      <c r="DP29" s="118"/>
      <c r="DQ29" s="118"/>
      <c r="DR29" s="118"/>
      <c r="DS29" s="123"/>
      <c r="DU29" s="111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3"/>
      <c r="EG29" s="111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3"/>
      <c r="ES29" s="111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3"/>
    </row>
    <row r="30" spans="6:209" ht="12" customHeight="1"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5"/>
      <c r="S30" s="156"/>
      <c r="T30" s="157"/>
      <c r="U30" s="157"/>
      <c r="V30" s="157"/>
      <c r="W30" s="93"/>
      <c r="X30" s="93"/>
      <c r="Y30" s="93"/>
      <c r="Z30" s="93"/>
      <c r="AA30" s="157"/>
      <c r="AB30" s="157"/>
      <c r="AC30" s="157"/>
      <c r="AD30" s="159"/>
      <c r="AE30" s="92"/>
      <c r="AF30" s="93"/>
      <c r="AG30" s="93"/>
      <c r="AH30" s="93"/>
      <c r="AI30" s="93"/>
      <c r="AJ30" s="93"/>
      <c r="AK30" s="93"/>
      <c r="AL30" s="93"/>
      <c r="AM30" s="157"/>
      <c r="AN30" s="157"/>
      <c r="AO30" s="157"/>
      <c r="AP30" s="159"/>
      <c r="AQ30" s="73"/>
      <c r="AR30" s="73"/>
      <c r="AS30" s="6"/>
      <c r="AT30" s="6"/>
      <c r="AU30" s="6"/>
      <c r="AV30" s="4"/>
      <c r="AW30" s="4"/>
      <c r="AX30" s="3"/>
      <c r="CJ30" s="125"/>
      <c r="CK30" s="121"/>
      <c r="CL30" s="121"/>
      <c r="CM30" s="121"/>
      <c r="CN30" s="118"/>
      <c r="CO30" s="118"/>
      <c r="CP30" s="118"/>
      <c r="CQ30" s="118"/>
      <c r="CR30" s="121"/>
      <c r="CS30" s="121"/>
      <c r="CT30" s="121"/>
      <c r="CU30" s="127"/>
      <c r="CV30" s="125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7"/>
      <c r="DH30" s="117"/>
      <c r="DI30" s="118"/>
      <c r="DJ30" s="118"/>
      <c r="DK30" s="118"/>
      <c r="DL30" s="121"/>
      <c r="DM30" s="121"/>
      <c r="DN30" s="121"/>
      <c r="DO30" s="121"/>
      <c r="DP30" s="118"/>
      <c r="DQ30" s="118"/>
      <c r="DR30" s="118"/>
      <c r="DS30" s="123"/>
      <c r="DU30" s="111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3"/>
      <c r="EG30" s="111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3"/>
      <c r="ES30" s="111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3"/>
    </row>
    <row r="31" spans="6:209" ht="12" customHeight="1">
      <c r="G31" s="156">
        <v>6</v>
      </c>
      <c r="H31" s="157"/>
      <c r="I31" s="157"/>
      <c r="J31" s="157"/>
      <c r="K31" s="93">
        <v>7</v>
      </c>
      <c r="L31" s="93"/>
      <c r="M31" s="93"/>
      <c r="N31" s="93"/>
      <c r="O31" s="157">
        <v>2</v>
      </c>
      <c r="P31" s="157"/>
      <c r="Q31" s="157"/>
      <c r="R31" s="159"/>
      <c r="S31" s="92">
        <v>5</v>
      </c>
      <c r="T31" s="93"/>
      <c r="U31" s="93"/>
      <c r="V31" s="93"/>
      <c r="W31" s="157">
        <v>1</v>
      </c>
      <c r="X31" s="157"/>
      <c r="Y31" s="157"/>
      <c r="Z31" s="157"/>
      <c r="AA31" s="93">
        <v>3</v>
      </c>
      <c r="AB31" s="93"/>
      <c r="AC31" s="93"/>
      <c r="AD31" s="95"/>
      <c r="AE31" s="92">
        <v>9</v>
      </c>
      <c r="AF31" s="93"/>
      <c r="AG31" s="93"/>
      <c r="AH31" s="93"/>
      <c r="AI31" s="157">
        <v>4</v>
      </c>
      <c r="AJ31" s="157"/>
      <c r="AK31" s="157"/>
      <c r="AL31" s="157"/>
      <c r="AM31" s="93">
        <v>8</v>
      </c>
      <c r="AN31" s="93"/>
      <c r="AO31" s="93"/>
      <c r="AP31" s="95"/>
      <c r="AQ31" s="73"/>
      <c r="AR31" s="73"/>
      <c r="AS31" s="6"/>
      <c r="AT31" s="6"/>
      <c r="AU31" s="6"/>
      <c r="AV31" s="4"/>
      <c r="AW31" s="4"/>
      <c r="AX31" s="3"/>
      <c r="CJ31" s="125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7"/>
      <c r="CV31" s="117">
        <f>IF(S28=7,1,0)</f>
        <v>1</v>
      </c>
      <c r="CW31" s="118"/>
      <c r="CX31" s="118"/>
      <c r="CY31" s="118"/>
      <c r="CZ31" s="121"/>
      <c r="DA31" s="121"/>
      <c r="DB31" s="121"/>
      <c r="DC31" s="121"/>
      <c r="DD31" s="118">
        <f>IF(AA28=9,1,0)</f>
        <v>1</v>
      </c>
      <c r="DE31" s="118"/>
      <c r="DF31" s="118"/>
      <c r="DG31" s="123"/>
      <c r="DH31" s="125"/>
      <c r="DI31" s="121"/>
      <c r="DJ31" s="121"/>
      <c r="DK31" s="121"/>
      <c r="DL31" s="121"/>
      <c r="DM31" s="121"/>
      <c r="DN31" s="121"/>
      <c r="DO31" s="121"/>
      <c r="DP31" s="118">
        <f>IF(AM28=1,1,0)</f>
        <v>1</v>
      </c>
      <c r="DQ31" s="118"/>
      <c r="DR31" s="118"/>
      <c r="DS31" s="123"/>
      <c r="DU31" s="111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3"/>
      <c r="EG31" s="111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3"/>
      <c r="ES31" s="111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3"/>
    </row>
    <row r="32" spans="6:209" ht="12" customHeight="1">
      <c r="G32" s="156"/>
      <c r="H32" s="157"/>
      <c r="I32" s="157"/>
      <c r="J32" s="157"/>
      <c r="K32" s="93"/>
      <c r="L32" s="93"/>
      <c r="M32" s="93"/>
      <c r="N32" s="93"/>
      <c r="O32" s="157"/>
      <c r="P32" s="157"/>
      <c r="Q32" s="157"/>
      <c r="R32" s="159"/>
      <c r="S32" s="92"/>
      <c r="T32" s="93"/>
      <c r="U32" s="93"/>
      <c r="V32" s="93"/>
      <c r="W32" s="157"/>
      <c r="X32" s="157"/>
      <c r="Y32" s="157"/>
      <c r="Z32" s="157"/>
      <c r="AA32" s="93"/>
      <c r="AB32" s="93"/>
      <c r="AC32" s="93"/>
      <c r="AD32" s="95"/>
      <c r="AE32" s="92"/>
      <c r="AF32" s="93"/>
      <c r="AG32" s="93"/>
      <c r="AH32" s="93"/>
      <c r="AI32" s="157"/>
      <c r="AJ32" s="157"/>
      <c r="AK32" s="157"/>
      <c r="AL32" s="157"/>
      <c r="AM32" s="93"/>
      <c r="AN32" s="93"/>
      <c r="AO32" s="93"/>
      <c r="AP32" s="95"/>
      <c r="AQ32" s="73"/>
      <c r="AR32" s="73"/>
      <c r="AS32" s="6"/>
      <c r="AT32" s="6"/>
      <c r="AU32" s="6"/>
      <c r="AV32" s="4"/>
      <c r="AW32" s="4"/>
      <c r="AX32" s="3"/>
      <c r="CJ32" s="125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7"/>
      <c r="CV32" s="117"/>
      <c r="CW32" s="118"/>
      <c r="CX32" s="118"/>
      <c r="CY32" s="118"/>
      <c r="CZ32" s="121"/>
      <c r="DA32" s="121"/>
      <c r="DB32" s="121"/>
      <c r="DC32" s="121"/>
      <c r="DD32" s="118"/>
      <c r="DE32" s="118"/>
      <c r="DF32" s="118"/>
      <c r="DG32" s="123"/>
      <c r="DH32" s="125"/>
      <c r="DI32" s="121"/>
      <c r="DJ32" s="121"/>
      <c r="DK32" s="121"/>
      <c r="DL32" s="121"/>
      <c r="DM32" s="121"/>
      <c r="DN32" s="121"/>
      <c r="DO32" s="121"/>
      <c r="DP32" s="118"/>
      <c r="DQ32" s="118"/>
      <c r="DR32" s="118"/>
      <c r="DS32" s="123"/>
      <c r="DU32" s="111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3"/>
      <c r="EG32" s="111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3"/>
      <c r="ES32" s="111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3"/>
    </row>
    <row r="33" spans="1:160" ht="12" customHeight="1" thickBot="1">
      <c r="G33" s="160"/>
      <c r="H33" s="161"/>
      <c r="I33" s="161"/>
      <c r="J33" s="161"/>
      <c r="K33" s="96"/>
      <c r="L33" s="96"/>
      <c r="M33" s="96"/>
      <c r="N33" s="96"/>
      <c r="O33" s="161"/>
      <c r="P33" s="161"/>
      <c r="Q33" s="161"/>
      <c r="R33" s="162"/>
      <c r="S33" s="148"/>
      <c r="T33" s="96"/>
      <c r="U33" s="96"/>
      <c r="V33" s="96"/>
      <c r="W33" s="161"/>
      <c r="X33" s="161"/>
      <c r="Y33" s="161"/>
      <c r="Z33" s="161"/>
      <c r="AA33" s="96"/>
      <c r="AB33" s="96"/>
      <c r="AC33" s="96"/>
      <c r="AD33" s="97"/>
      <c r="AE33" s="148"/>
      <c r="AF33" s="96"/>
      <c r="AG33" s="96"/>
      <c r="AH33" s="96"/>
      <c r="AI33" s="161"/>
      <c r="AJ33" s="161"/>
      <c r="AK33" s="161"/>
      <c r="AL33" s="161"/>
      <c r="AM33" s="96"/>
      <c r="AN33" s="96"/>
      <c r="AO33" s="96"/>
      <c r="AP33" s="97"/>
      <c r="AQ33" s="73"/>
      <c r="AR33" s="73"/>
      <c r="AS33" s="6"/>
      <c r="AT33" s="6"/>
      <c r="AU33" s="6"/>
      <c r="AV33" s="4"/>
      <c r="AW33" s="4"/>
      <c r="AX33" s="3"/>
      <c r="CJ33" s="125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7"/>
      <c r="CV33" s="117"/>
      <c r="CW33" s="118"/>
      <c r="CX33" s="118"/>
      <c r="CY33" s="118"/>
      <c r="CZ33" s="121"/>
      <c r="DA33" s="121"/>
      <c r="DB33" s="121"/>
      <c r="DC33" s="121"/>
      <c r="DD33" s="118"/>
      <c r="DE33" s="118"/>
      <c r="DF33" s="118"/>
      <c r="DG33" s="123"/>
      <c r="DH33" s="125"/>
      <c r="DI33" s="121"/>
      <c r="DJ33" s="121"/>
      <c r="DK33" s="121"/>
      <c r="DL33" s="121"/>
      <c r="DM33" s="121"/>
      <c r="DN33" s="121"/>
      <c r="DO33" s="121"/>
      <c r="DP33" s="118"/>
      <c r="DQ33" s="118"/>
      <c r="DR33" s="118"/>
      <c r="DS33" s="123"/>
      <c r="DU33" s="111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3"/>
      <c r="EG33" s="111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3"/>
      <c r="ES33" s="111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3"/>
    </row>
    <row r="34" spans="1:160" ht="9.75" customHeight="1" thickTop="1">
      <c r="F34" s="10"/>
      <c r="G34" s="11"/>
      <c r="H34" s="11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6"/>
      <c r="AT34" s="6"/>
      <c r="AU34" s="6"/>
      <c r="AV34" s="4"/>
      <c r="AW34" s="4"/>
      <c r="AX34" s="3"/>
      <c r="CJ34" s="117">
        <f>IF(G31=6,1,0)</f>
        <v>1</v>
      </c>
      <c r="CK34" s="118"/>
      <c r="CL34" s="118"/>
      <c r="CM34" s="118"/>
      <c r="CN34" s="121"/>
      <c r="CO34" s="121"/>
      <c r="CP34" s="121"/>
      <c r="CQ34" s="121"/>
      <c r="CR34" s="118">
        <f>IF(O31=2,1,0)</f>
        <v>1</v>
      </c>
      <c r="CS34" s="118"/>
      <c r="CT34" s="118"/>
      <c r="CU34" s="123"/>
      <c r="CV34" s="125"/>
      <c r="CW34" s="121"/>
      <c r="CX34" s="121"/>
      <c r="CY34" s="121"/>
      <c r="CZ34" s="118">
        <f>IF(W31=1,1,0)</f>
        <v>1</v>
      </c>
      <c r="DA34" s="118"/>
      <c r="DB34" s="118"/>
      <c r="DC34" s="118"/>
      <c r="DD34" s="121"/>
      <c r="DE34" s="121"/>
      <c r="DF34" s="121"/>
      <c r="DG34" s="127"/>
      <c r="DH34" s="125"/>
      <c r="DI34" s="121"/>
      <c r="DJ34" s="121"/>
      <c r="DK34" s="121"/>
      <c r="DL34" s="118">
        <f>IF(AI31=4,1,0)</f>
        <v>1</v>
      </c>
      <c r="DM34" s="118"/>
      <c r="DN34" s="118"/>
      <c r="DO34" s="118"/>
      <c r="DP34" s="121"/>
      <c r="DQ34" s="121"/>
      <c r="DR34" s="121"/>
      <c r="DS34" s="127"/>
      <c r="DU34" s="111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3"/>
      <c r="EG34" s="111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3"/>
      <c r="ES34" s="111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3"/>
    </row>
    <row r="35" spans="1:160" ht="13.5" customHeight="1">
      <c r="A35" s="10"/>
      <c r="B35" s="10"/>
      <c r="C35" s="10"/>
      <c r="D35" s="10"/>
      <c r="E35" s="10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6"/>
      <c r="AR35" s="6"/>
      <c r="AS35" s="6"/>
      <c r="AT35" s="6"/>
      <c r="AU35" s="6"/>
      <c r="AV35" s="4"/>
      <c r="AW35" s="4"/>
      <c r="AX35" s="3"/>
      <c r="CJ35" s="117"/>
      <c r="CK35" s="118"/>
      <c r="CL35" s="118"/>
      <c r="CM35" s="118"/>
      <c r="CN35" s="121"/>
      <c r="CO35" s="121"/>
      <c r="CP35" s="121"/>
      <c r="CQ35" s="121"/>
      <c r="CR35" s="118"/>
      <c r="CS35" s="118"/>
      <c r="CT35" s="118"/>
      <c r="CU35" s="123"/>
      <c r="CV35" s="125"/>
      <c r="CW35" s="121"/>
      <c r="CX35" s="121"/>
      <c r="CY35" s="121"/>
      <c r="CZ35" s="118"/>
      <c r="DA35" s="118"/>
      <c r="DB35" s="118"/>
      <c r="DC35" s="118"/>
      <c r="DD35" s="121"/>
      <c r="DE35" s="121"/>
      <c r="DF35" s="121"/>
      <c r="DG35" s="127"/>
      <c r="DH35" s="125"/>
      <c r="DI35" s="121"/>
      <c r="DJ35" s="121"/>
      <c r="DK35" s="121"/>
      <c r="DL35" s="118"/>
      <c r="DM35" s="118"/>
      <c r="DN35" s="118"/>
      <c r="DO35" s="118"/>
      <c r="DP35" s="121"/>
      <c r="DQ35" s="121"/>
      <c r="DR35" s="121"/>
      <c r="DS35" s="127"/>
      <c r="DU35" s="111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3"/>
      <c r="EG35" s="111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3"/>
      <c r="ES35" s="111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3"/>
    </row>
    <row r="36" spans="1:160" ht="13.5" customHeight="1" thickBot="1"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3"/>
      <c r="CJ36" s="119"/>
      <c r="CK36" s="120"/>
      <c r="CL36" s="120"/>
      <c r="CM36" s="120"/>
      <c r="CN36" s="122"/>
      <c r="CO36" s="122"/>
      <c r="CP36" s="122"/>
      <c r="CQ36" s="122"/>
      <c r="CR36" s="120"/>
      <c r="CS36" s="120"/>
      <c r="CT36" s="120"/>
      <c r="CU36" s="124"/>
      <c r="CV36" s="126"/>
      <c r="CW36" s="122"/>
      <c r="CX36" s="122"/>
      <c r="CY36" s="122"/>
      <c r="CZ36" s="120"/>
      <c r="DA36" s="120"/>
      <c r="DB36" s="120"/>
      <c r="DC36" s="120"/>
      <c r="DD36" s="122"/>
      <c r="DE36" s="122"/>
      <c r="DF36" s="122"/>
      <c r="DG36" s="128"/>
      <c r="DH36" s="126"/>
      <c r="DI36" s="122"/>
      <c r="DJ36" s="122"/>
      <c r="DK36" s="122"/>
      <c r="DL36" s="120"/>
      <c r="DM36" s="120"/>
      <c r="DN36" s="120"/>
      <c r="DO36" s="120"/>
      <c r="DP36" s="122"/>
      <c r="DQ36" s="122"/>
      <c r="DR36" s="122"/>
      <c r="DS36" s="128"/>
      <c r="DU36" s="114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6"/>
      <c r="EG36" s="114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6"/>
      <c r="ES36" s="114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6"/>
    </row>
    <row r="37" spans="1:160" ht="5.0999999999999996" customHeight="1" thickTop="1"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4"/>
      <c r="AR37" s="4"/>
      <c r="AS37" s="4"/>
      <c r="AT37" s="4"/>
      <c r="AU37" s="4"/>
      <c r="AV37" s="6"/>
      <c r="AW37" s="4"/>
      <c r="AX37" s="3"/>
      <c r="CB37" s="10"/>
      <c r="CC37" s="10"/>
      <c r="CJ37" s="12"/>
      <c r="CK37" s="13"/>
      <c r="CL37" s="13"/>
      <c r="CM37" s="13"/>
      <c r="CN37" s="14"/>
      <c r="CO37" s="14"/>
      <c r="CP37" s="14"/>
      <c r="CQ37" s="14"/>
      <c r="CR37" s="14"/>
      <c r="CS37" s="14"/>
      <c r="CT37" s="14"/>
      <c r="CU37" s="15"/>
      <c r="CV37" s="16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5"/>
      <c r="DH37" s="12"/>
      <c r="DI37" s="13"/>
      <c r="DJ37" s="13"/>
      <c r="DK37" s="13"/>
      <c r="DL37" s="14"/>
      <c r="DM37" s="14"/>
      <c r="DN37" s="14"/>
      <c r="DO37" s="14"/>
      <c r="DP37" s="14"/>
      <c r="DQ37" s="14"/>
      <c r="DR37" s="14"/>
      <c r="DS37" s="15"/>
      <c r="DU37" s="48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50"/>
      <c r="EG37" s="48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50"/>
      <c r="ES37" s="48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50"/>
    </row>
    <row r="38" spans="1:160" ht="12.75" customHeight="1">
      <c r="AQ38" s="10"/>
      <c r="AR38" s="10"/>
      <c r="AS38" s="10"/>
      <c r="AT38" s="10"/>
      <c r="AU38" s="10"/>
      <c r="AV38" s="4"/>
      <c r="AW38" s="4"/>
      <c r="AX38" s="3"/>
    </row>
    <row r="39" spans="1:160" ht="12.75" customHeight="1">
      <c r="AV39" s="10"/>
      <c r="AW39" s="4"/>
      <c r="AX39" s="3"/>
    </row>
    <row r="40" spans="1:160" ht="6.75" customHeight="1">
      <c r="AV40" s="10"/>
      <c r="AW40" s="4"/>
      <c r="AX40" s="3"/>
    </row>
    <row r="41" spans="1:160" ht="12.75" customHeight="1">
      <c r="AW41" s="10"/>
    </row>
  </sheetData>
  <sheetProtection sheet="1" objects="1" scenarios="1" selectLockedCells="1"/>
  <mergeCells count="180">
    <mergeCell ref="DL34:DO36"/>
    <mergeCell ref="DP34:DS36"/>
    <mergeCell ref="CZ31:DC33"/>
    <mergeCell ref="DD31:DG33"/>
    <mergeCell ref="DH31:DK33"/>
    <mergeCell ref="DL31:DO33"/>
    <mergeCell ref="DP31:DS33"/>
    <mergeCell ref="G28:J30"/>
    <mergeCell ref="K28:N30"/>
    <mergeCell ref="O28:R30"/>
    <mergeCell ref="S28:V30"/>
    <mergeCell ref="W28:Z30"/>
    <mergeCell ref="AA28:AD30"/>
    <mergeCell ref="CZ34:DC36"/>
    <mergeCell ref="DD34:DG36"/>
    <mergeCell ref="DH34:DK36"/>
    <mergeCell ref="CN34:CQ36"/>
    <mergeCell ref="CR34:CU36"/>
    <mergeCell ref="CV34:CY36"/>
    <mergeCell ref="AI31:AL33"/>
    <mergeCell ref="AM31:AP33"/>
    <mergeCell ref="CJ31:CM33"/>
    <mergeCell ref="CN31:CQ33"/>
    <mergeCell ref="CR31:CU33"/>
    <mergeCell ref="CV31:CY33"/>
    <mergeCell ref="DU28:EF36"/>
    <mergeCell ref="EG28:ER36"/>
    <mergeCell ref="ES28:FD36"/>
    <mergeCell ref="G31:J33"/>
    <mergeCell ref="K31:N33"/>
    <mergeCell ref="O31:R33"/>
    <mergeCell ref="S31:V33"/>
    <mergeCell ref="W31:Z33"/>
    <mergeCell ref="AA31:AD33"/>
    <mergeCell ref="AE31:AH33"/>
    <mergeCell ref="CV28:CY30"/>
    <mergeCell ref="CZ28:DC30"/>
    <mergeCell ref="DD28:DG30"/>
    <mergeCell ref="DH28:DK30"/>
    <mergeCell ref="DL28:DO30"/>
    <mergeCell ref="DP28:DS30"/>
    <mergeCell ref="AE28:AH30"/>
    <mergeCell ref="AI28:AL30"/>
    <mergeCell ref="AM28:AP30"/>
    <mergeCell ref="CJ28:CM30"/>
    <mergeCell ref="CN28:CQ30"/>
    <mergeCell ref="CR28:CU30"/>
    <mergeCell ref="I34:AP34"/>
    <mergeCell ref="CJ34:CM36"/>
    <mergeCell ref="G25:J27"/>
    <mergeCell ref="K25:N27"/>
    <mergeCell ref="O25:R27"/>
    <mergeCell ref="S25:V27"/>
    <mergeCell ref="W25:Z27"/>
    <mergeCell ref="AA25:AD27"/>
    <mergeCell ref="AM22:AP24"/>
    <mergeCell ref="CJ24:CM26"/>
    <mergeCell ref="CN24:CQ26"/>
    <mergeCell ref="G22:J24"/>
    <mergeCell ref="K22:N24"/>
    <mergeCell ref="O22:R24"/>
    <mergeCell ref="S22:V24"/>
    <mergeCell ref="W22:Z24"/>
    <mergeCell ref="AA22:AD24"/>
    <mergeCell ref="AE25:AH27"/>
    <mergeCell ref="AI25:AL27"/>
    <mergeCell ref="AM25:AP27"/>
    <mergeCell ref="AE22:AH24"/>
    <mergeCell ref="AI22:AL24"/>
    <mergeCell ref="CN21:CQ23"/>
    <mergeCell ref="CR21:CU23"/>
    <mergeCell ref="CV21:CY23"/>
    <mergeCell ref="CZ21:DC23"/>
    <mergeCell ref="DD21:DG23"/>
    <mergeCell ref="DH21:DK23"/>
    <mergeCell ref="DP18:DS20"/>
    <mergeCell ref="CJ21:CM23"/>
    <mergeCell ref="DD24:DG26"/>
    <mergeCell ref="DH24:DK26"/>
    <mergeCell ref="DL24:DO26"/>
    <mergeCell ref="DP24:DS26"/>
    <mergeCell ref="CR24:CU26"/>
    <mergeCell ref="CV24:CY26"/>
    <mergeCell ref="CZ24:DC26"/>
    <mergeCell ref="DL21:DO23"/>
    <mergeCell ref="DP21:DS23"/>
    <mergeCell ref="DU18:EF26"/>
    <mergeCell ref="EG18:ER26"/>
    <mergeCell ref="ES18:FD26"/>
    <mergeCell ref="G19:J21"/>
    <mergeCell ref="K19:N21"/>
    <mergeCell ref="O19:R21"/>
    <mergeCell ref="S19:V21"/>
    <mergeCell ref="W19:Z21"/>
    <mergeCell ref="AA19:AD21"/>
    <mergeCell ref="CR18:CU20"/>
    <mergeCell ref="CV18:CY20"/>
    <mergeCell ref="CZ18:DC20"/>
    <mergeCell ref="DD18:DG20"/>
    <mergeCell ref="DH18:DK20"/>
    <mergeCell ref="DL18:DO20"/>
    <mergeCell ref="AE16:AH18"/>
    <mergeCell ref="AI16:AL18"/>
    <mergeCell ref="AM16:AP18"/>
    <mergeCell ref="AW16:BN17"/>
    <mergeCell ref="CJ18:CM20"/>
    <mergeCell ref="CN18:CQ20"/>
    <mergeCell ref="AE19:AH21"/>
    <mergeCell ref="AI19:AL21"/>
    <mergeCell ref="AM19:AP21"/>
    <mergeCell ref="DP13:DS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V13:CY15"/>
    <mergeCell ref="CZ13:DC15"/>
    <mergeCell ref="DP10:DS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D13:DG15"/>
    <mergeCell ref="DH13:DK15"/>
    <mergeCell ref="DL13:DO15"/>
    <mergeCell ref="CJ7:CM9"/>
    <mergeCell ref="CN7:CQ9"/>
    <mergeCell ref="CR7:CU9"/>
    <mergeCell ref="AB2:BB4"/>
    <mergeCell ref="GA3:GC4"/>
    <mergeCell ref="GD3:GI4"/>
    <mergeCell ref="BA6:BK7"/>
    <mergeCell ref="DU7:EF15"/>
    <mergeCell ref="EG7:ER15"/>
    <mergeCell ref="ES7:FD15"/>
    <mergeCell ref="FF7:FQ15"/>
    <mergeCell ref="AQ8:AR34"/>
    <mergeCell ref="BA8:BK13"/>
    <mergeCell ref="CV10:CY12"/>
    <mergeCell ref="CZ10:DC12"/>
    <mergeCell ref="DD10:DG12"/>
    <mergeCell ref="DH10:DK12"/>
    <mergeCell ref="CV7:CY9"/>
    <mergeCell ref="CZ7:DC9"/>
    <mergeCell ref="DD7:DG9"/>
    <mergeCell ref="DH7:DK9"/>
    <mergeCell ref="DL7:DO9"/>
    <mergeCell ref="DP7:DS9"/>
    <mergeCell ref="DL10:DO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AX26 BY24">
    <cfRule type="cellIs" dxfId="130" priority="37" operator="equal">
      <formula>"ระดับต่อไป"</formula>
    </cfRule>
  </conditionalFormatting>
  <conditionalFormatting sqref="AM28:AP30 W31:Z33 AI19:AL21 AA16:AD18 K10:N12">
    <cfRule type="cellIs" dxfId="129" priority="36" operator="equal">
      <formula>1</formula>
    </cfRule>
  </conditionalFormatting>
  <conditionalFormatting sqref="AE16:AH18 G7:J9 W10:Z12 K19:N21 AM25:AP27">
    <cfRule type="cellIs" dxfId="128" priority="35" operator="equal">
      <formula>5</formula>
    </cfRule>
  </conditionalFormatting>
  <conditionalFormatting sqref="O31:R33 G13:J15 AA7:AD9">
    <cfRule type="cellIs" dxfId="127" priority="34" operator="equal">
      <formula>2</formula>
    </cfRule>
  </conditionalFormatting>
  <conditionalFormatting sqref="W22:Z24 AM13:AP15 AE25:AH27">
    <cfRule type="cellIs" dxfId="126" priority="33" operator="equal">
      <formula>3</formula>
    </cfRule>
  </conditionalFormatting>
  <conditionalFormatting sqref="AI31:AL33 O16:R18 AE13:AH15 S10:V12">
    <cfRule type="cellIs" dxfId="125" priority="32" operator="equal">
      <formula>4</formula>
    </cfRule>
  </conditionalFormatting>
  <conditionalFormatting sqref="G31:J33 S19:V21">
    <cfRule type="cellIs" dxfId="124" priority="31" operator="equal">
      <formula>6</formula>
    </cfRule>
  </conditionalFormatting>
  <conditionalFormatting sqref="S28:V30">
    <cfRule type="cellIs" dxfId="123" priority="30" operator="equal">
      <formula>7</formula>
    </cfRule>
  </conditionalFormatting>
  <conditionalFormatting sqref="K25:N27 G16:J18 AI10:AL12">
    <cfRule type="cellIs" dxfId="122" priority="29" operator="equal">
      <formula>8</formula>
    </cfRule>
  </conditionalFormatting>
  <conditionalFormatting sqref="AA28:AD30 K22:N24 AM19:AP21 AI7:AL9">
    <cfRule type="cellIs" dxfId="121" priority="28" operator="equal">
      <formula>9</formula>
    </cfRule>
  </conditionalFormatting>
  <conditionalFormatting sqref="G7:AP9">
    <cfRule type="duplicateValues" dxfId="120" priority="27"/>
  </conditionalFormatting>
  <conditionalFormatting sqref="G10:AP12">
    <cfRule type="duplicateValues" dxfId="119" priority="26"/>
  </conditionalFormatting>
  <conditionalFormatting sqref="G13:AP15">
    <cfRule type="duplicateValues" dxfId="118" priority="25"/>
  </conditionalFormatting>
  <conditionalFormatting sqref="G16:AP18">
    <cfRule type="duplicateValues" dxfId="117" priority="24"/>
  </conditionalFormatting>
  <conditionalFormatting sqref="G19:AP21">
    <cfRule type="duplicateValues" dxfId="116" priority="23"/>
  </conditionalFormatting>
  <conditionalFormatting sqref="G22:AP24">
    <cfRule type="duplicateValues" dxfId="115" priority="22"/>
  </conditionalFormatting>
  <conditionalFormatting sqref="G28:AP30">
    <cfRule type="duplicateValues" dxfId="114" priority="21"/>
  </conditionalFormatting>
  <conditionalFormatting sqref="G31:AP33">
    <cfRule type="duplicateValues" dxfId="113" priority="20"/>
  </conditionalFormatting>
  <conditionalFormatting sqref="G7:R15">
    <cfRule type="duplicateValues" dxfId="112" priority="19"/>
  </conditionalFormatting>
  <conditionalFormatting sqref="S7:AD15">
    <cfRule type="duplicateValues" dxfId="111" priority="18"/>
  </conditionalFormatting>
  <conditionalFormatting sqref="AE7:AP15">
    <cfRule type="duplicateValues" dxfId="110" priority="17"/>
  </conditionalFormatting>
  <conditionalFormatting sqref="AE16:AP24">
    <cfRule type="duplicateValues" dxfId="109" priority="16"/>
  </conditionalFormatting>
  <conditionalFormatting sqref="S16:AD24">
    <cfRule type="duplicateValues" dxfId="108" priority="15"/>
  </conditionalFormatting>
  <conditionalFormatting sqref="G16:R24">
    <cfRule type="duplicateValues" dxfId="107" priority="14"/>
  </conditionalFormatting>
  <conditionalFormatting sqref="G7:J33">
    <cfRule type="duplicateValues" dxfId="106" priority="13"/>
  </conditionalFormatting>
  <conditionalFormatting sqref="K7:N33">
    <cfRule type="duplicateValues" dxfId="105" priority="12"/>
  </conditionalFormatting>
  <conditionalFormatting sqref="O7:R33">
    <cfRule type="duplicateValues" dxfId="104" priority="11"/>
  </conditionalFormatting>
  <conditionalFormatting sqref="S7:V33">
    <cfRule type="duplicateValues" dxfId="103" priority="10"/>
  </conditionalFormatting>
  <conditionalFormatting sqref="W7:Z33">
    <cfRule type="duplicateValues" dxfId="102" priority="9"/>
  </conditionalFormatting>
  <conditionalFormatting sqref="AA7:AD33">
    <cfRule type="duplicateValues" dxfId="101" priority="8"/>
  </conditionalFormatting>
  <conditionalFormatting sqref="AE7:AH33">
    <cfRule type="duplicateValues" dxfId="100" priority="7"/>
  </conditionalFormatting>
  <conditionalFormatting sqref="AI7:AL33">
    <cfRule type="duplicateValues" dxfId="99" priority="6"/>
  </conditionalFormatting>
  <conditionalFormatting sqref="AM7:AP33">
    <cfRule type="duplicateValues" dxfId="98" priority="5"/>
  </conditionalFormatting>
  <conditionalFormatting sqref="G25:AP27">
    <cfRule type="duplicateValues" dxfId="97" priority="4"/>
  </conditionalFormatting>
  <conditionalFormatting sqref="G25:R33">
    <cfRule type="duplicateValues" dxfId="96" priority="3"/>
  </conditionalFormatting>
  <conditionalFormatting sqref="S25:AD33">
    <cfRule type="duplicateValues" dxfId="95" priority="2"/>
  </conditionalFormatting>
  <conditionalFormatting sqref="AE25:AP33">
    <cfRule type="duplicateValues" dxfId="94" priority="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F1:GW42"/>
  <sheetViews>
    <sheetView showGridLines="0" showRowColHeaders="0" workbookViewId="0">
      <pane xSplit="198" ySplit="55" topLeftCell="GQ56" activePane="bottomRight" state="frozen"/>
      <selection pane="topRight" activeCell="GQ1" sqref="GQ1"/>
      <selection pane="bottomLeft" activeCell="A56" sqref="A56"/>
      <selection pane="bottomRight" activeCell="G7" sqref="G7:J9"/>
    </sheetView>
  </sheetViews>
  <sheetFormatPr defaultColWidth="1.625" defaultRowHeight="12.75" customHeight="1"/>
  <cols>
    <col min="1" max="42" width="1.625" style="20"/>
    <col min="43" max="44" width="0.875" style="20" customWidth="1"/>
    <col min="45" max="46" width="0.75" style="20" customWidth="1"/>
    <col min="47" max="47" width="0.8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6" width="1.625" style="20" customWidth="1"/>
    <col min="87" max="87" width="1.625" style="20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1" ht="12.75" customHeight="1" thickBot="1"/>
    <row r="2" spans="6:201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1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1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1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1" ht="12.75" customHeight="1" thickBot="1">
      <c r="AP6" s="21"/>
      <c r="AQ6" s="22"/>
      <c r="AR6" s="22"/>
      <c r="AS6" s="23"/>
      <c r="AT6" s="23"/>
      <c r="AU6" s="22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1" ht="12" customHeight="1" thickTop="1" thickBot="1">
      <c r="G7" s="194"/>
      <c r="H7" s="195"/>
      <c r="I7" s="195"/>
      <c r="J7" s="195"/>
      <c r="K7" s="196">
        <v>2</v>
      </c>
      <c r="L7" s="196"/>
      <c r="M7" s="196"/>
      <c r="N7" s="196"/>
      <c r="O7" s="196">
        <v>3</v>
      </c>
      <c r="P7" s="196"/>
      <c r="Q7" s="196"/>
      <c r="R7" s="197"/>
      <c r="S7" s="194"/>
      <c r="T7" s="195"/>
      <c r="U7" s="195"/>
      <c r="V7" s="195"/>
      <c r="W7" s="196">
        <v>7</v>
      </c>
      <c r="X7" s="196"/>
      <c r="Y7" s="196"/>
      <c r="Z7" s="196"/>
      <c r="AA7" s="196">
        <v>5</v>
      </c>
      <c r="AB7" s="196"/>
      <c r="AC7" s="196"/>
      <c r="AD7" s="197"/>
      <c r="AE7" s="194"/>
      <c r="AF7" s="195"/>
      <c r="AG7" s="195"/>
      <c r="AH7" s="195"/>
      <c r="AI7" s="196">
        <v>8</v>
      </c>
      <c r="AJ7" s="196"/>
      <c r="AK7" s="196"/>
      <c r="AL7" s="196"/>
      <c r="AM7" s="196">
        <v>9</v>
      </c>
      <c r="AN7" s="196"/>
      <c r="AO7" s="196"/>
      <c r="AP7" s="197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IF(G7=6,1,0)</f>
        <v>0</v>
      </c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IF(S7=4,1,0)</f>
        <v>0</v>
      </c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9"/>
      <c r="DJ7" s="29"/>
      <c r="DK7" s="29"/>
      <c r="DL7" s="190">
        <f>IF(AE7=1,1,0)</f>
        <v>0</v>
      </c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9"/>
      <c r="DY7" s="179">
        <f>SUM(CJ7:CU15)</f>
        <v>0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0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0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1" ht="12" customHeight="1">
      <c r="G8" s="192"/>
      <c r="H8" s="169"/>
      <c r="I8" s="169"/>
      <c r="J8" s="169"/>
      <c r="K8" s="174"/>
      <c r="L8" s="174"/>
      <c r="M8" s="174"/>
      <c r="N8" s="174"/>
      <c r="O8" s="174"/>
      <c r="P8" s="174"/>
      <c r="Q8" s="174"/>
      <c r="R8" s="177"/>
      <c r="S8" s="192"/>
      <c r="T8" s="169"/>
      <c r="U8" s="169"/>
      <c r="V8" s="169"/>
      <c r="W8" s="174"/>
      <c r="X8" s="174"/>
      <c r="Y8" s="174"/>
      <c r="Z8" s="174"/>
      <c r="AA8" s="174"/>
      <c r="AB8" s="174"/>
      <c r="AC8" s="174"/>
      <c r="AD8" s="177"/>
      <c r="AE8" s="192"/>
      <c r="AF8" s="169"/>
      <c r="AG8" s="169"/>
      <c r="AH8" s="169"/>
      <c r="AI8" s="174"/>
      <c r="AJ8" s="174"/>
      <c r="AK8" s="174"/>
      <c r="AL8" s="174"/>
      <c r="AM8" s="174"/>
      <c r="AN8" s="174"/>
      <c r="AO8" s="174"/>
      <c r="AP8" s="177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</row>
    <row r="9" spans="6:201" ht="12" customHeight="1">
      <c r="G9" s="192"/>
      <c r="H9" s="169"/>
      <c r="I9" s="169"/>
      <c r="J9" s="169"/>
      <c r="K9" s="174"/>
      <c r="L9" s="174"/>
      <c r="M9" s="174"/>
      <c r="N9" s="174"/>
      <c r="O9" s="174"/>
      <c r="P9" s="174"/>
      <c r="Q9" s="174"/>
      <c r="R9" s="177"/>
      <c r="S9" s="192"/>
      <c r="T9" s="169"/>
      <c r="U9" s="169"/>
      <c r="V9" s="169"/>
      <c r="W9" s="174"/>
      <c r="X9" s="174"/>
      <c r="Y9" s="174"/>
      <c r="Z9" s="174"/>
      <c r="AA9" s="174"/>
      <c r="AB9" s="174"/>
      <c r="AC9" s="174"/>
      <c r="AD9" s="177"/>
      <c r="AE9" s="192"/>
      <c r="AF9" s="169"/>
      <c r="AG9" s="169"/>
      <c r="AH9" s="169"/>
      <c r="AI9" s="174"/>
      <c r="AJ9" s="174"/>
      <c r="AK9" s="174"/>
      <c r="AL9" s="174"/>
      <c r="AM9" s="174"/>
      <c r="AN9" s="174"/>
      <c r="AO9" s="174"/>
      <c r="AP9" s="177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S9" s="62">
        <f>FJ7/40%</f>
        <v>0</v>
      </c>
    </row>
    <row r="10" spans="6:201" ht="12" customHeight="1">
      <c r="G10" s="173">
        <v>5</v>
      </c>
      <c r="H10" s="174"/>
      <c r="I10" s="174"/>
      <c r="J10" s="174"/>
      <c r="K10" s="169"/>
      <c r="L10" s="169"/>
      <c r="M10" s="169"/>
      <c r="N10" s="169"/>
      <c r="O10" s="169"/>
      <c r="P10" s="169"/>
      <c r="Q10" s="169"/>
      <c r="R10" s="170"/>
      <c r="S10" s="173">
        <v>3</v>
      </c>
      <c r="T10" s="174"/>
      <c r="U10" s="174"/>
      <c r="V10" s="174"/>
      <c r="W10" s="174">
        <v>1</v>
      </c>
      <c r="X10" s="174"/>
      <c r="Y10" s="174"/>
      <c r="Z10" s="174"/>
      <c r="AA10" s="169"/>
      <c r="AB10" s="169"/>
      <c r="AC10" s="169"/>
      <c r="AD10" s="170"/>
      <c r="AE10" s="173">
        <v>2</v>
      </c>
      <c r="AF10" s="174"/>
      <c r="AG10" s="174"/>
      <c r="AH10" s="174"/>
      <c r="AI10" s="169"/>
      <c r="AJ10" s="169"/>
      <c r="AK10" s="169"/>
      <c r="AL10" s="169"/>
      <c r="AM10" s="169"/>
      <c r="AN10" s="169"/>
      <c r="AO10" s="169"/>
      <c r="AP10" s="170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/>
      <c r="CK10" s="164"/>
      <c r="CL10" s="164"/>
      <c r="CM10" s="164"/>
      <c r="CN10" s="164">
        <f>IF(K10=7,1,0)</f>
        <v>0</v>
      </c>
      <c r="CO10" s="164"/>
      <c r="CP10" s="164"/>
      <c r="CQ10" s="164"/>
      <c r="CR10" s="164">
        <f>IF(O10=9,1,0)</f>
        <v>0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/>
      <c r="DC10" s="164"/>
      <c r="DD10" s="164"/>
      <c r="DE10" s="164"/>
      <c r="DF10" s="164">
        <f>IF(AA10=8,1,0)</f>
        <v>0</v>
      </c>
      <c r="DG10" s="164"/>
      <c r="DH10" s="164"/>
      <c r="DI10" s="166"/>
      <c r="DJ10" s="30"/>
      <c r="DK10" s="30"/>
      <c r="DL10" s="168"/>
      <c r="DM10" s="164"/>
      <c r="DN10" s="164"/>
      <c r="DO10" s="164"/>
      <c r="DP10" s="164">
        <f>IF(AI10=4,1,0)</f>
        <v>0</v>
      </c>
      <c r="DQ10" s="164"/>
      <c r="DR10" s="164"/>
      <c r="DS10" s="164"/>
      <c r="DT10" s="164">
        <f>IF(AM10=6,1,0)</f>
        <v>0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  <c r="GS10" s="62" t="s">
        <v>1</v>
      </c>
    </row>
    <row r="11" spans="6:201" ht="12" customHeight="1">
      <c r="G11" s="173"/>
      <c r="H11" s="174"/>
      <c r="I11" s="174"/>
      <c r="J11" s="174"/>
      <c r="K11" s="169"/>
      <c r="L11" s="169"/>
      <c r="M11" s="169"/>
      <c r="N11" s="169"/>
      <c r="O11" s="169"/>
      <c r="P11" s="169"/>
      <c r="Q11" s="169"/>
      <c r="R11" s="170"/>
      <c r="S11" s="173"/>
      <c r="T11" s="174"/>
      <c r="U11" s="174"/>
      <c r="V11" s="174"/>
      <c r="W11" s="174"/>
      <c r="X11" s="174"/>
      <c r="Y11" s="174"/>
      <c r="Z11" s="174"/>
      <c r="AA11" s="169"/>
      <c r="AB11" s="169"/>
      <c r="AC11" s="169"/>
      <c r="AD11" s="170"/>
      <c r="AE11" s="173"/>
      <c r="AF11" s="174"/>
      <c r="AG11" s="174"/>
      <c r="AH11" s="174"/>
      <c r="AI11" s="169"/>
      <c r="AJ11" s="169"/>
      <c r="AK11" s="169"/>
      <c r="AL11" s="169"/>
      <c r="AM11" s="169"/>
      <c r="AN11" s="169"/>
      <c r="AO11" s="169"/>
      <c r="AP11" s="170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1" ht="12" customHeight="1">
      <c r="G12" s="173"/>
      <c r="H12" s="174"/>
      <c r="I12" s="174"/>
      <c r="J12" s="174"/>
      <c r="K12" s="169"/>
      <c r="L12" s="169"/>
      <c r="M12" s="169"/>
      <c r="N12" s="169"/>
      <c r="O12" s="169"/>
      <c r="P12" s="169"/>
      <c r="Q12" s="169"/>
      <c r="R12" s="170"/>
      <c r="S12" s="173"/>
      <c r="T12" s="174"/>
      <c r="U12" s="174"/>
      <c r="V12" s="174"/>
      <c r="W12" s="174"/>
      <c r="X12" s="174"/>
      <c r="Y12" s="174"/>
      <c r="Z12" s="174"/>
      <c r="AA12" s="169"/>
      <c r="AB12" s="169"/>
      <c r="AC12" s="169"/>
      <c r="AD12" s="170"/>
      <c r="AE12" s="173"/>
      <c r="AF12" s="174"/>
      <c r="AG12" s="174"/>
      <c r="AH12" s="174"/>
      <c r="AI12" s="169"/>
      <c r="AJ12" s="169"/>
      <c r="AK12" s="169"/>
      <c r="AL12" s="169"/>
      <c r="AM12" s="169"/>
      <c r="AN12" s="169"/>
      <c r="AO12" s="169"/>
      <c r="AP12" s="170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1" ht="12" customHeight="1" thickBot="1">
      <c r="G13" s="192"/>
      <c r="H13" s="169"/>
      <c r="I13" s="169"/>
      <c r="J13" s="169"/>
      <c r="K13" s="169"/>
      <c r="L13" s="169"/>
      <c r="M13" s="169"/>
      <c r="N13" s="169"/>
      <c r="O13" s="174">
        <v>8</v>
      </c>
      <c r="P13" s="174"/>
      <c r="Q13" s="174"/>
      <c r="R13" s="177"/>
      <c r="S13" s="192"/>
      <c r="T13" s="169"/>
      <c r="U13" s="169"/>
      <c r="V13" s="169"/>
      <c r="W13" s="169"/>
      <c r="X13" s="169"/>
      <c r="Y13" s="169"/>
      <c r="Z13" s="169"/>
      <c r="AA13" s="174">
        <v>6</v>
      </c>
      <c r="AB13" s="174"/>
      <c r="AC13" s="174"/>
      <c r="AD13" s="177"/>
      <c r="AE13" s="173">
        <v>7</v>
      </c>
      <c r="AF13" s="174"/>
      <c r="AG13" s="174"/>
      <c r="AH13" s="174"/>
      <c r="AI13" s="169"/>
      <c r="AJ13" s="169"/>
      <c r="AK13" s="169"/>
      <c r="AL13" s="169"/>
      <c r="AM13" s="174">
        <v>5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CJ13" s="168">
        <f>IF(G13=4,1,0)</f>
        <v>0</v>
      </c>
      <c r="CK13" s="164"/>
      <c r="CL13" s="164"/>
      <c r="CM13" s="164"/>
      <c r="CN13" s="164">
        <f>IF(K13=1,1,0)</f>
        <v>0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IF(S13=9,1,0)</f>
        <v>0</v>
      </c>
      <c r="CY13" s="164"/>
      <c r="CZ13" s="164"/>
      <c r="DA13" s="164"/>
      <c r="DB13" s="164">
        <f>IF(W13=2,1,0)</f>
        <v>0</v>
      </c>
      <c r="DC13" s="164"/>
      <c r="DD13" s="164"/>
      <c r="DE13" s="164"/>
      <c r="DF13" s="164"/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IF(AI13=3,1,0)</f>
        <v>0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</row>
    <row r="14" spans="6:201" ht="12" customHeight="1">
      <c r="G14" s="192"/>
      <c r="H14" s="169"/>
      <c r="I14" s="169"/>
      <c r="J14" s="169"/>
      <c r="K14" s="169"/>
      <c r="L14" s="169"/>
      <c r="M14" s="169"/>
      <c r="N14" s="169"/>
      <c r="O14" s="174"/>
      <c r="P14" s="174"/>
      <c r="Q14" s="174"/>
      <c r="R14" s="177"/>
      <c r="S14" s="192"/>
      <c r="T14" s="169"/>
      <c r="U14" s="169"/>
      <c r="V14" s="169"/>
      <c r="W14" s="169"/>
      <c r="X14" s="169"/>
      <c r="Y14" s="169"/>
      <c r="Z14" s="169"/>
      <c r="AA14" s="174"/>
      <c r="AB14" s="174"/>
      <c r="AC14" s="174"/>
      <c r="AD14" s="177"/>
      <c r="AE14" s="173"/>
      <c r="AF14" s="174"/>
      <c r="AG14" s="174"/>
      <c r="AH14" s="174"/>
      <c r="AI14" s="169"/>
      <c r="AJ14" s="169"/>
      <c r="AK14" s="169"/>
      <c r="AL14" s="169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</row>
    <row r="15" spans="6:201" ht="12" customHeight="1" thickBot="1">
      <c r="G15" s="193"/>
      <c r="H15" s="171"/>
      <c r="I15" s="171"/>
      <c r="J15" s="171"/>
      <c r="K15" s="171"/>
      <c r="L15" s="171"/>
      <c r="M15" s="171"/>
      <c r="N15" s="171"/>
      <c r="O15" s="176"/>
      <c r="P15" s="176"/>
      <c r="Q15" s="176"/>
      <c r="R15" s="178"/>
      <c r="S15" s="193"/>
      <c r="T15" s="171"/>
      <c r="U15" s="171"/>
      <c r="V15" s="171"/>
      <c r="W15" s="171"/>
      <c r="X15" s="171"/>
      <c r="Y15" s="171"/>
      <c r="Z15" s="171"/>
      <c r="AA15" s="176"/>
      <c r="AB15" s="176"/>
      <c r="AC15" s="176"/>
      <c r="AD15" s="178"/>
      <c r="AE15" s="175"/>
      <c r="AF15" s="176"/>
      <c r="AG15" s="176"/>
      <c r="AH15" s="176"/>
      <c r="AI15" s="171"/>
      <c r="AJ15" s="171"/>
      <c r="AK15" s="171"/>
      <c r="AL15" s="171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</row>
    <row r="16" spans="6:201" ht="12" customHeight="1" thickTop="1">
      <c r="F16" s="22"/>
      <c r="G16" s="194"/>
      <c r="H16" s="195"/>
      <c r="I16" s="195"/>
      <c r="J16" s="195"/>
      <c r="K16" s="196">
        <v>4</v>
      </c>
      <c r="L16" s="196"/>
      <c r="M16" s="196"/>
      <c r="N16" s="196"/>
      <c r="O16" s="195"/>
      <c r="P16" s="195"/>
      <c r="Q16" s="195"/>
      <c r="R16" s="199"/>
      <c r="S16" s="198">
        <v>7</v>
      </c>
      <c r="T16" s="196"/>
      <c r="U16" s="196"/>
      <c r="V16" s="196"/>
      <c r="W16" s="195"/>
      <c r="X16" s="195"/>
      <c r="Y16" s="195"/>
      <c r="Z16" s="195"/>
      <c r="AA16" s="196">
        <v>3</v>
      </c>
      <c r="AB16" s="196"/>
      <c r="AC16" s="196"/>
      <c r="AD16" s="197"/>
      <c r="AE16" s="198">
        <v>6</v>
      </c>
      <c r="AF16" s="196"/>
      <c r="AG16" s="196"/>
      <c r="AH16" s="196"/>
      <c r="AI16" s="195"/>
      <c r="AJ16" s="195"/>
      <c r="AK16" s="195"/>
      <c r="AL16" s="195"/>
      <c r="AM16" s="195"/>
      <c r="AN16" s="195"/>
      <c r="AO16" s="195"/>
      <c r="AP16" s="199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IF(BA8&lt;=10,"ชีวิตพึ่งเริ่มต้นครับ",IF(BA8&lt;=20,"สู้สู้นะครับ",IF(BA8&lt;=30,"เก่งแล้วครับ",IF(BA8&lt;=40,"เก่งมากครับ",""))))</f>
        <v>ชีวิตพึ่งเริ่มต้นครับ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28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IF(G16=9,1,0)</f>
        <v>0</v>
      </c>
      <c r="CK16" s="188"/>
      <c r="CL16" s="188"/>
      <c r="CM16" s="188"/>
      <c r="CN16" s="188"/>
      <c r="CO16" s="188"/>
      <c r="CP16" s="188"/>
      <c r="CQ16" s="188"/>
      <c r="CR16" s="188">
        <f>IF(O16=5,1,0)</f>
        <v>0</v>
      </c>
      <c r="CS16" s="188"/>
      <c r="CT16" s="188"/>
      <c r="CU16" s="189"/>
      <c r="CV16" s="29"/>
      <c r="CW16" s="29"/>
      <c r="CX16" s="190"/>
      <c r="CY16" s="188"/>
      <c r="CZ16" s="188"/>
      <c r="DA16" s="188"/>
      <c r="DB16" s="188">
        <f>IF(W16=8,1,0)</f>
        <v>0</v>
      </c>
      <c r="DC16" s="188"/>
      <c r="DD16" s="188"/>
      <c r="DE16" s="188"/>
      <c r="DF16" s="188"/>
      <c r="DG16" s="188"/>
      <c r="DH16" s="188"/>
      <c r="DI16" s="189"/>
      <c r="DJ16" s="29"/>
      <c r="DK16" s="29"/>
      <c r="DL16" s="190"/>
      <c r="DM16" s="188"/>
      <c r="DN16" s="188"/>
      <c r="DO16" s="188"/>
      <c r="DP16" s="188">
        <f>IF(AI16=1,1,0)</f>
        <v>0</v>
      </c>
      <c r="DQ16" s="188"/>
      <c r="DR16" s="188"/>
      <c r="DS16" s="188"/>
      <c r="DT16" s="188">
        <f>IF(AM16=2,1,0)</f>
        <v>0</v>
      </c>
      <c r="DU16" s="188"/>
      <c r="DV16" s="188"/>
      <c r="DW16" s="189"/>
      <c r="DY16" s="179">
        <f>SUM(CJ16:CU24)</f>
        <v>0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0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0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</row>
    <row r="17" spans="6:205" ht="12" customHeight="1">
      <c r="F17" s="22"/>
      <c r="G17" s="192"/>
      <c r="H17" s="169"/>
      <c r="I17" s="169"/>
      <c r="J17" s="169"/>
      <c r="K17" s="174"/>
      <c r="L17" s="174"/>
      <c r="M17" s="174"/>
      <c r="N17" s="174"/>
      <c r="O17" s="169"/>
      <c r="P17" s="169"/>
      <c r="Q17" s="169"/>
      <c r="R17" s="170"/>
      <c r="S17" s="173"/>
      <c r="T17" s="174"/>
      <c r="U17" s="174"/>
      <c r="V17" s="174"/>
      <c r="W17" s="169"/>
      <c r="X17" s="169"/>
      <c r="Y17" s="169"/>
      <c r="Z17" s="169"/>
      <c r="AA17" s="174"/>
      <c r="AB17" s="174"/>
      <c r="AC17" s="174"/>
      <c r="AD17" s="177"/>
      <c r="AE17" s="173"/>
      <c r="AF17" s="174"/>
      <c r="AG17" s="174"/>
      <c r="AH17" s="174"/>
      <c r="AI17" s="169"/>
      <c r="AJ17" s="169"/>
      <c r="AK17" s="169"/>
      <c r="AL17" s="169"/>
      <c r="AM17" s="169"/>
      <c r="AN17" s="169"/>
      <c r="AO17" s="169"/>
      <c r="AP17" s="170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</row>
    <row r="18" spans="6:205" ht="12" customHeight="1">
      <c r="G18" s="192"/>
      <c r="H18" s="169"/>
      <c r="I18" s="169"/>
      <c r="J18" s="169"/>
      <c r="K18" s="174"/>
      <c r="L18" s="174"/>
      <c r="M18" s="174"/>
      <c r="N18" s="174"/>
      <c r="O18" s="169"/>
      <c r="P18" s="169"/>
      <c r="Q18" s="169"/>
      <c r="R18" s="170"/>
      <c r="S18" s="173"/>
      <c r="T18" s="174"/>
      <c r="U18" s="174"/>
      <c r="V18" s="174"/>
      <c r="W18" s="169"/>
      <c r="X18" s="169"/>
      <c r="Y18" s="169"/>
      <c r="Z18" s="169"/>
      <c r="AA18" s="174"/>
      <c r="AB18" s="174"/>
      <c r="AC18" s="174"/>
      <c r="AD18" s="177"/>
      <c r="AE18" s="173"/>
      <c r="AF18" s="174"/>
      <c r="AG18" s="174"/>
      <c r="AH18" s="174"/>
      <c r="AI18" s="169"/>
      <c r="AJ18" s="169"/>
      <c r="AK18" s="169"/>
      <c r="AL18" s="169"/>
      <c r="AM18" s="169"/>
      <c r="AN18" s="169"/>
      <c r="AO18" s="169"/>
      <c r="AP18" s="170"/>
      <c r="AQ18" s="73"/>
      <c r="AR18" s="73"/>
      <c r="AS18" s="25"/>
      <c r="AT18" s="25"/>
      <c r="AU18" s="25"/>
      <c r="AV18" s="23"/>
      <c r="AW18" s="23"/>
      <c r="AX18" s="22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</row>
    <row r="19" spans="6:205" ht="12" customHeight="1">
      <c r="G19" s="173">
        <v>7</v>
      </c>
      <c r="H19" s="174"/>
      <c r="I19" s="174"/>
      <c r="J19" s="174"/>
      <c r="K19" s="169"/>
      <c r="L19" s="169"/>
      <c r="M19" s="169"/>
      <c r="N19" s="169"/>
      <c r="O19" s="174">
        <v>2</v>
      </c>
      <c r="P19" s="174"/>
      <c r="Q19" s="174"/>
      <c r="R19" s="177"/>
      <c r="S19" s="192"/>
      <c r="T19" s="169"/>
      <c r="U19" s="169"/>
      <c r="V19" s="169"/>
      <c r="W19" s="169"/>
      <c r="X19" s="169"/>
      <c r="Y19" s="169"/>
      <c r="Z19" s="169"/>
      <c r="AA19" s="174">
        <v>1</v>
      </c>
      <c r="AB19" s="174"/>
      <c r="AC19" s="174"/>
      <c r="AD19" s="177"/>
      <c r="AE19" s="192"/>
      <c r="AF19" s="169"/>
      <c r="AG19" s="169"/>
      <c r="AH19" s="169"/>
      <c r="AI19" s="174">
        <v>5</v>
      </c>
      <c r="AJ19" s="174"/>
      <c r="AK19" s="174"/>
      <c r="AL19" s="174"/>
      <c r="AM19" s="174">
        <v>3</v>
      </c>
      <c r="AN19" s="174"/>
      <c r="AO19" s="174"/>
      <c r="AP19" s="177"/>
      <c r="AQ19" s="73"/>
      <c r="AR19" s="73"/>
      <c r="AS19" s="25"/>
      <c r="AT19" s="25"/>
      <c r="AU19" s="25"/>
      <c r="AV19" s="23"/>
      <c r="AW19" s="23"/>
      <c r="AX19" s="22"/>
      <c r="CJ19" s="168"/>
      <c r="CK19" s="164"/>
      <c r="CL19" s="164"/>
      <c r="CM19" s="164"/>
      <c r="CN19" s="164">
        <f>IF(K19=8,1,0)</f>
        <v>0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0</v>
      </c>
      <c r="CY19" s="164"/>
      <c r="CZ19" s="164"/>
      <c r="DA19" s="164"/>
      <c r="DB19" s="164">
        <f>IF(W19=9,1,0)</f>
        <v>0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IF(AE19=4,1,0)</f>
        <v>0</v>
      </c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</row>
    <row r="20" spans="6:205" ht="12" customHeight="1">
      <c r="G20" s="173"/>
      <c r="H20" s="174"/>
      <c r="I20" s="174"/>
      <c r="J20" s="174"/>
      <c r="K20" s="169"/>
      <c r="L20" s="169"/>
      <c r="M20" s="169"/>
      <c r="N20" s="169"/>
      <c r="O20" s="174"/>
      <c r="P20" s="174"/>
      <c r="Q20" s="174"/>
      <c r="R20" s="177"/>
      <c r="S20" s="192"/>
      <c r="T20" s="169"/>
      <c r="U20" s="169"/>
      <c r="V20" s="169"/>
      <c r="W20" s="169"/>
      <c r="X20" s="169"/>
      <c r="Y20" s="169"/>
      <c r="Z20" s="169"/>
      <c r="AA20" s="174"/>
      <c r="AB20" s="174"/>
      <c r="AC20" s="174"/>
      <c r="AD20" s="177"/>
      <c r="AE20" s="192"/>
      <c r="AF20" s="169"/>
      <c r="AG20" s="169"/>
      <c r="AH20" s="169"/>
      <c r="AI20" s="174"/>
      <c r="AJ20" s="174"/>
      <c r="AK20" s="174"/>
      <c r="AL20" s="174"/>
      <c r="AM20" s="174"/>
      <c r="AN20" s="174"/>
      <c r="AO20" s="174"/>
      <c r="AP20" s="177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</row>
    <row r="21" spans="6:205" ht="12" customHeight="1">
      <c r="G21" s="173"/>
      <c r="H21" s="174"/>
      <c r="I21" s="174"/>
      <c r="J21" s="174"/>
      <c r="K21" s="169"/>
      <c r="L21" s="169"/>
      <c r="M21" s="169"/>
      <c r="N21" s="169"/>
      <c r="O21" s="174"/>
      <c r="P21" s="174"/>
      <c r="Q21" s="174"/>
      <c r="R21" s="177"/>
      <c r="S21" s="192"/>
      <c r="T21" s="169"/>
      <c r="U21" s="169"/>
      <c r="V21" s="169"/>
      <c r="W21" s="169"/>
      <c r="X21" s="169"/>
      <c r="Y21" s="169"/>
      <c r="Z21" s="169"/>
      <c r="AA21" s="174"/>
      <c r="AB21" s="174"/>
      <c r="AC21" s="174"/>
      <c r="AD21" s="177"/>
      <c r="AE21" s="192"/>
      <c r="AF21" s="169"/>
      <c r="AG21" s="169"/>
      <c r="AH21" s="169"/>
      <c r="AI21" s="174"/>
      <c r="AJ21" s="174"/>
      <c r="AK21" s="174"/>
      <c r="AL21" s="174"/>
      <c r="AM21" s="174"/>
      <c r="AN21" s="174"/>
      <c r="AO21" s="174"/>
      <c r="AP21" s="177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</row>
    <row r="22" spans="6:205" ht="12" customHeight="1">
      <c r="G22" s="192"/>
      <c r="H22" s="169"/>
      <c r="I22" s="169"/>
      <c r="J22" s="169"/>
      <c r="K22" s="174">
        <v>6</v>
      </c>
      <c r="L22" s="174"/>
      <c r="M22" s="174"/>
      <c r="N22" s="174"/>
      <c r="O22" s="169"/>
      <c r="P22" s="169"/>
      <c r="Q22" s="169"/>
      <c r="R22" s="170"/>
      <c r="S22" s="173">
        <v>5</v>
      </c>
      <c r="T22" s="174"/>
      <c r="U22" s="174"/>
      <c r="V22" s="174"/>
      <c r="W22" s="174">
        <v>4</v>
      </c>
      <c r="X22" s="174"/>
      <c r="Y22" s="174"/>
      <c r="Z22" s="174"/>
      <c r="AA22" s="169"/>
      <c r="AB22" s="169"/>
      <c r="AC22" s="169"/>
      <c r="AD22" s="170"/>
      <c r="AE22" s="173">
        <v>8</v>
      </c>
      <c r="AF22" s="174"/>
      <c r="AG22" s="174"/>
      <c r="AH22" s="174"/>
      <c r="AI22" s="169"/>
      <c r="AJ22" s="169"/>
      <c r="AK22" s="169"/>
      <c r="AL22" s="169"/>
      <c r="AM22" s="174">
        <v>7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IF(G22=3,1,0)</f>
        <v>0</v>
      </c>
      <c r="CK22" s="164"/>
      <c r="CL22" s="164"/>
      <c r="CM22" s="164"/>
      <c r="CN22" s="164"/>
      <c r="CO22" s="164"/>
      <c r="CP22" s="164"/>
      <c r="CQ22" s="164"/>
      <c r="CR22" s="164">
        <f>IF(O22=1,1,0)</f>
        <v>0</v>
      </c>
      <c r="CS22" s="164"/>
      <c r="CT22" s="164"/>
      <c r="CU22" s="166"/>
      <c r="CV22" s="30"/>
      <c r="CW22" s="30"/>
      <c r="CX22" s="168"/>
      <c r="CY22" s="164"/>
      <c r="CZ22" s="164"/>
      <c r="DA22" s="164"/>
      <c r="DB22" s="164"/>
      <c r="DC22" s="164"/>
      <c r="DD22" s="164"/>
      <c r="DE22" s="164"/>
      <c r="DF22" s="164">
        <f>IF(AA22=2,1,0)</f>
        <v>0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IF(AI22=9,1,0)</f>
        <v>0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</row>
    <row r="23" spans="6:205" ht="12" customHeight="1">
      <c r="G23" s="192"/>
      <c r="H23" s="169"/>
      <c r="I23" s="169"/>
      <c r="J23" s="169"/>
      <c r="K23" s="174"/>
      <c r="L23" s="174"/>
      <c r="M23" s="174"/>
      <c r="N23" s="174"/>
      <c r="O23" s="169"/>
      <c r="P23" s="169"/>
      <c r="Q23" s="169"/>
      <c r="R23" s="170"/>
      <c r="S23" s="173"/>
      <c r="T23" s="174"/>
      <c r="U23" s="174"/>
      <c r="V23" s="174"/>
      <c r="W23" s="174"/>
      <c r="X23" s="174"/>
      <c r="Y23" s="174"/>
      <c r="Z23" s="174"/>
      <c r="AA23" s="169"/>
      <c r="AB23" s="169"/>
      <c r="AC23" s="169"/>
      <c r="AD23" s="170"/>
      <c r="AE23" s="173"/>
      <c r="AF23" s="174"/>
      <c r="AG23" s="174"/>
      <c r="AH23" s="174"/>
      <c r="AI23" s="169"/>
      <c r="AJ23" s="169"/>
      <c r="AK23" s="169"/>
      <c r="AL23" s="169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</row>
    <row r="24" spans="6:205" ht="12" customHeight="1" thickBot="1">
      <c r="G24" s="193"/>
      <c r="H24" s="171"/>
      <c r="I24" s="171"/>
      <c r="J24" s="171"/>
      <c r="K24" s="176"/>
      <c r="L24" s="176"/>
      <c r="M24" s="176"/>
      <c r="N24" s="176"/>
      <c r="O24" s="171"/>
      <c r="P24" s="171"/>
      <c r="Q24" s="171"/>
      <c r="R24" s="172"/>
      <c r="S24" s="175"/>
      <c r="T24" s="176"/>
      <c r="U24" s="176"/>
      <c r="V24" s="176"/>
      <c r="W24" s="176"/>
      <c r="X24" s="176"/>
      <c r="Y24" s="176"/>
      <c r="Z24" s="176"/>
      <c r="AA24" s="171"/>
      <c r="AB24" s="171"/>
      <c r="AC24" s="171"/>
      <c r="AD24" s="172"/>
      <c r="AE24" s="175"/>
      <c r="AF24" s="176"/>
      <c r="AG24" s="176"/>
      <c r="AH24" s="176"/>
      <c r="AI24" s="171"/>
      <c r="AJ24" s="171"/>
      <c r="AK24" s="171"/>
      <c r="AL24" s="171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5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7"/>
      <c r="EK24" s="185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7"/>
      <c r="EW24" s="185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7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</row>
    <row r="25" spans="6:205" ht="12" customHeight="1" thickTop="1">
      <c r="G25" s="194"/>
      <c r="H25" s="195"/>
      <c r="I25" s="195"/>
      <c r="J25" s="195"/>
      <c r="K25" s="196">
        <v>9</v>
      </c>
      <c r="L25" s="196"/>
      <c r="M25" s="196"/>
      <c r="N25" s="196"/>
      <c r="O25" s="196">
        <v>7</v>
      </c>
      <c r="P25" s="196"/>
      <c r="Q25" s="196"/>
      <c r="R25" s="197"/>
      <c r="S25" s="194"/>
      <c r="T25" s="195"/>
      <c r="U25" s="195"/>
      <c r="V25" s="195"/>
      <c r="W25" s="196">
        <v>3</v>
      </c>
      <c r="X25" s="196"/>
      <c r="Y25" s="196"/>
      <c r="Z25" s="196"/>
      <c r="AA25" s="196">
        <v>4</v>
      </c>
      <c r="AB25" s="196"/>
      <c r="AC25" s="196"/>
      <c r="AD25" s="197"/>
      <c r="AE25" s="194"/>
      <c r="AF25" s="195"/>
      <c r="AG25" s="195"/>
      <c r="AH25" s="195"/>
      <c r="AI25" s="195"/>
      <c r="AJ25" s="195"/>
      <c r="AK25" s="195"/>
      <c r="AL25" s="195"/>
      <c r="AM25" s="196">
        <v>1</v>
      </c>
      <c r="AN25" s="196"/>
      <c r="AO25" s="196"/>
      <c r="AP25" s="197"/>
      <c r="AQ25" s="73"/>
      <c r="AR25" s="73"/>
      <c r="AS25" s="25"/>
      <c r="AT25" s="25"/>
      <c r="AU25" s="25"/>
      <c r="AV25" s="23"/>
      <c r="AW25" s="23"/>
      <c r="AX25" s="22"/>
      <c r="CJ25" s="190">
        <f>IF(G25=2,1,0)</f>
        <v>0</v>
      </c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9"/>
      <c r="CV25" s="29"/>
      <c r="CW25" s="29"/>
      <c r="CX25" s="190">
        <f>IF(S25=8,1,0)</f>
        <v>0</v>
      </c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IF(AE25=5,1,0)</f>
        <v>0</v>
      </c>
      <c r="DM25" s="188"/>
      <c r="DN25" s="188"/>
      <c r="DO25" s="188"/>
      <c r="DP25" s="188">
        <f>IF(AI25=6,1,0)</f>
        <v>0</v>
      </c>
      <c r="DQ25" s="188"/>
      <c r="DR25" s="188"/>
      <c r="DS25" s="188"/>
      <c r="DT25" s="188"/>
      <c r="DU25" s="188"/>
      <c r="DV25" s="188"/>
      <c r="DW25" s="189"/>
      <c r="DY25" s="179">
        <f t="shared" ref="DY25" si="0">SUM(CJ25:CU33)</f>
        <v>0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 t="shared" ref="EK25" si="1">SUM(CX25:DI33)</f>
        <v>0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 t="shared" ref="EW25" si="2">SUM(DL25:DW33)</f>
        <v>0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</row>
    <row r="26" spans="6:205" ht="12" customHeight="1">
      <c r="G26" s="192"/>
      <c r="H26" s="169"/>
      <c r="I26" s="169"/>
      <c r="J26" s="169"/>
      <c r="K26" s="174"/>
      <c r="L26" s="174"/>
      <c r="M26" s="174"/>
      <c r="N26" s="174"/>
      <c r="O26" s="174"/>
      <c r="P26" s="174"/>
      <c r="Q26" s="174"/>
      <c r="R26" s="177"/>
      <c r="S26" s="192"/>
      <c r="T26" s="169"/>
      <c r="U26" s="169"/>
      <c r="V26" s="169"/>
      <c r="W26" s="174"/>
      <c r="X26" s="174"/>
      <c r="Y26" s="174"/>
      <c r="Z26" s="174"/>
      <c r="AA26" s="174"/>
      <c r="AB26" s="174"/>
      <c r="AC26" s="174"/>
      <c r="AD26" s="177"/>
      <c r="AE26" s="192"/>
      <c r="AF26" s="169"/>
      <c r="AG26" s="169"/>
      <c r="AH26" s="169"/>
      <c r="AI26" s="169"/>
      <c r="AJ26" s="169"/>
      <c r="AK26" s="169"/>
      <c r="AL26" s="169"/>
      <c r="AM26" s="174"/>
      <c r="AN26" s="174"/>
      <c r="AO26" s="174"/>
      <c r="AP26" s="177"/>
      <c r="AQ26" s="73"/>
      <c r="AR26" s="73"/>
      <c r="AS26" s="25"/>
      <c r="AT26" s="25"/>
      <c r="AU26" s="25"/>
      <c r="AV26" s="23"/>
      <c r="AW26" s="23"/>
      <c r="AX26" s="64" t="str">
        <f>IF(BA8=40,"ระดับต่อไป","")</f>
        <v/>
      </c>
      <c r="AY26" s="64"/>
      <c r="AZ26" s="64"/>
      <c r="BA26" s="64"/>
      <c r="BB26" s="64"/>
      <c r="BC26" s="64"/>
      <c r="BD26" s="64"/>
      <c r="BE26" s="64"/>
      <c r="BF26" s="64"/>
      <c r="BG26" s="64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</row>
    <row r="27" spans="6:205" ht="12" customHeight="1">
      <c r="F27" s="22"/>
      <c r="G27" s="192"/>
      <c r="H27" s="169"/>
      <c r="I27" s="169"/>
      <c r="J27" s="169"/>
      <c r="K27" s="174"/>
      <c r="L27" s="174"/>
      <c r="M27" s="174"/>
      <c r="N27" s="174"/>
      <c r="O27" s="174"/>
      <c r="P27" s="174"/>
      <c r="Q27" s="174"/>
      <c r="R27" s="177"/>
      <c r="S27" s="192"/>
      <c r="T27" s="169"/>
      <c r="U27" s="169"/>
      <c r="V27" s="169"/>
      <c r="W27" s="174"/>
      <c r="X27" s="174"/>
      <c r="Y27" s="174"/>
      <c r="Z27" s="174"/>
      <c r="AA27" s="174"/>
      <c r="AB27" s="174"/>
      <c r="AC27" s="174"/>
      <c r="AD27" s="177"/>
      <c r="AE27" s="192"/>
      <c r="AF27" s="169"/>
      <c r="AG27" s="169"/>
      <c r="AH27" s="169"/>
      <c r="AI27" s="169"/>
      <c r="AJ27" s="169"/>
      <c r="AK27" s="169"/>
      <c r="AL27" s="169"/>
      <c r="AM27" s="174"/>
      <c r="AN27" s="174"/>
      <c r="AO27" s="174"/>
      <c r="AP27" s="177"/>
      <c r="AQ27" s="73"/>
      <c r="AR27" s="73"/>
      <c r="AS27" s="25"/>
      <c r="AT27" s="25"/>
      <c r="AU27" s="25"/>
      <c r="AV27" s="25"/>
      <c r="AW27" s="23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</row>
    <row r="28" spans="6:205" ht="12" customHeight="1">
      <c r="F28" s="22"/>
      <c r="G28" s="173">
        <v>1</v>
      </c>
      <c r="H28" s="174"/>
      <c r="I28" s="174"/>
      <c r="J28" s="174"/>
      <c r="K28" s="169"/>
      <c r="L28" s="169"/>
      <c r="M28" s="169"/>
      <c r="N28" s="169"/>
      <c r="O28" s="169"/>
      <c r="P28" s="169"/>
      <c r="Q28" s="169"/>
      <c r="R28" s="170"/>
      <c r="S28" s="173">
        <v>2</v>
      </c>
      <c r="T28" s="174"/>
      <c r="U28" s="174"/>
      <c r="V28" s="174"/>
      <c r="W28" s="169"/>
      <c r="X28" s="169"/>
      <c r="Y28" s="169"/>
      <c r="Z28" s="169"/>
      <c r="AA28" s="169"/>
      <c r="AB28" s="169"/>
      <c r="AC28" s="169"/>
      <c r="AD28" s="170"/>
      <c r="AE28" s="173">
        <v>3</v>
      </c>
      <c r="AF28" s="174"/>
      <c r="AG28" s="174"/>
      <c r="AH28" s="174"/>
      <c r="AI28" s="169"/>
      <c r="AJ28" s="169"/>
      <c r="AK28" s="169"/>
      <c r="AL28" s="169"/>
      <c r="AM28" s="169"/>
      <c r="AN28" s="169"/>
      <c r="AO28" s="169"/>
      <c r="AP28" s="170"/>
      <c r="AQ28" s="73"/>
      <c r="AR28" s="73"/>
      <c r="AS28" s="25"/>
      <c r="AT28" s="25"/>
      <c r="AU28" s="25"/>
      <c r="AV28" s="25"/>
      <c r="AW28" s="23"/>
      <c r="AX28" s="22"/>
      <c r="CB28" s="31"/>
      <c r="CC28" s="31"/>
      <c r="CJ28" s="168"/>
      <c r="CK28" s="164"/>
      <c r="CL28" s="164"/>
      <c r="CM28" s="164"/>
      <c r="CN28" s="164">
        <f>IF(K28=5,1,0)</f>
        <v>0</v>
      </c>
      <c r="CO28" s="164"/>
      <c r="CP28" s="164"/>
      <c r="CQ28" s="164"/>
      <c r="CR28" s="164">
        <f>IF(O28=4,1,0)</f>
        <v>0</v>
      </c>
      <c r="CS28" s="164"/>
      <c r="CT28" s="164"/>
      <c r="CU28" s="166"/>
      <c r="CV28" s="30"/>
      <c r="CW28" s="30"/>
      <c r="CX28" s="168"/>
      <c r="CY28" s="164"/>
      <c r="CZ28" s="164"/>
      <c r="DA28" s="164"/>
      <c r="DB28" s="164">
        <f>IF(W28=6,1,0)</f>
        <v>0</v>
      </c>
      <c r="DC28" s="164"/>
      <c r="DD28" s="164"/>
      <c r="DE28" s="164"/>
      <c r="DF28" s="164">
        <f>IF(AA28=9,1,0)</f>
        <v>0</v>
      </c>
      <c r="DG28" s="164"/>
      <c r="DH28" s="164"/>
      <c r="DI28" s="166"/>
      <c r="DJ28" s="30"/>
      <c r="DK28" s="30"/>
      <c r="DL28" s="168"/>
      <c r="DM28" s="164"/>
      <c r="DN28" s="164"/>
      <c r="DO28" s="164"/>
      <c r="DP28" s="164">
        <f>IF(AI28=7,1,0)</f>
        <v>0</v>
      </c>
      <c r="DQ28" s="164"/>
      <c r="DR28" s="164"/>
      <c r="DS28" s="164"/>
      <c r="DT28" s="164">
        <f>IF(AM28=8,1,0)</f>
        <v>0</v>
      </c>
      <c r="DU28" s="164"/>
      <c r="DV28" s="164"/>
      <c r="DW28" s="166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</row>
    <row r="29" spans="6:205" ht="12" customHeight="1">
      <c r="G29" s="173"/>
      <c r="H29" s="174"/>
      <c r="I29" s="174"/>
      <c r="J29" s="174"/>
      <c r="K29" s="169"/>
      <c r="L29" s="169"/>
      <c r="M29" s="169"/>
      <c r="N29" s="169"/>
      <c r="O29" s="169"/>
      <c r="P29" s="169"/>
      <c r="Q29" s="169"/>
      <c r="R29" s="170"/>
      <c r="S29" s="173"/>
      <c r="T29" s="174"/>
      <c r="U29" s="174"/>
      <c r="V29" s="174"/>
      <c r="W29" s="169"/>
      <c r="X29" s="169"/>
      <c r="Y29" s="169"/>
      <c r="Z29" s="169"/>
      <c r="AA29" s="169"/>
      <c r="AB29" s="169"/>
      <c r="AC29" s="169"/>
      <c r="AD29" s="170"/>
      <c r="AE29" s="173"/>
      <c r="AF29" s="174"/>
      <c r="AG29" s="174"/>
      <c r="AH29" s="174"/>
      <c r="AI29" s="169"/>
      <c r="AJ29" s="169"/>
      <c r="AK29" s="169"/>
      <c r="AL29" s="169"/>
      <c r="AM29" s="169"/>
      <c r="AN29" s="169"/>
      <c r="AO29" s="169"/>
      <c r="AP29" s="170"/>
      <c r="AQ29" s="73"/>
      <c r="AR29" s="73"/>
      <c r="AS29" s="25"/>
      <c r="AT29" s="25"/>
      <c r="AU29" s="25"/>
      <c r="AV29" s="23"/>
      <c r="AW29" s="23"/>
      <c r="AX29" s="22"/>
      <c r="CJ29" s="168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6"/>
      <c r="CV29" s="30"/>
      <c r="CW29" s="30"/>
      <c r="CX29" s="168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6"/>
      <c r="DJ29" s="30"/>
      <c r="DK29" s="30"/>
      <c r="DL29" s="168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6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</row>
    <row r="30" spans="6:205" ht="12" customHeight="1">
      <c r="G30" s="173"/>
      <c r="H30" s="174"/>
      <c r="I30" s="174"/>
      <c r="J30" s="174"/>
      <c r="K30" s="169"/>
      <c r="L30" s="169"/>
      <c r="M30" s="169"/>
      <c r="N30" s="169"/>
      <c r="O30" s="169"/>
      <c r="P30" s="169"/>
      <c r="Q30" s="169"/>
      <c r="R30" s="170"/>
      <c r="S30" s="173"/>
      <c r="T30" s="174"/>
      <c r="U30" s="174"/>
      <c r="V30" s="174"/>
      <c r="W30" s="169"/>
      <c r="X30" s="169"/>
      <c r="Y30" s="169"/>
      <c r="Z30" s="169"/>
      <c r="AA30" s="169"/>
      <c r="AB30" s="169"/>
      <c r="AC30" s="169"/>
      <c r="AD30" s="170"/>
      <c r="AE30" s="173"/>
      <c r="AF30" s="174"/>
      <c r="AG30" s="174"/>
      <c r="AH30" s="174"/>
      <c r="AI30" s="169"/>
      <c r="AJ30" s="169"/>
      <c r="AK30" s="169"/>
      <c r="AL30" s="169"/>
      <c r="AM30" s="169"/>
      <c r="AN30" s="169"/>
      <c r="AO30" s="169"/>
      <c r="AP30" s="170"/>
      <c r="AQ30" s="73"/>
      <c r="AR30" s="73"/>
      <c r="AS30" s="25"/>
      <c r="AT30" s="25"/>
      <c r="AU30" s="25"/>
      <c r="AV30" s="23"/>
      <c r="AW30" s="23"/>
      <c r="AX30" s="22"/>
      <c r="CJ30" s="168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6"/>
      <c r="CV30" s="30"/>
      <c r="CW30" s="30"/>
      <c r="CX30" s="168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6"/>
      <c r="DJ30" s="30"/>
      <c r="DK30" s="30"/>
      <c r="DL30" s="168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6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</row>
    <row r="31" spans="6:205" ht="12" customHeight="1">
      <c r="G31" s="192"/>
      <c r="H31" s="169"/>
      <c r="I31" s="169"/>
      <c r="J31" s="169"/>
      <c r="K31" s="174">
        <v>3</v>
      </c>
      <c r="L31" s="174"/>
      <c r="M31" s="174"/>
      <c r="N31" s="174"/>
      <c r="O31" s="174">
        <v>6</v>
      </c>
      <c r="P31" s="174"/>
      <c r="Q31" s="174"/>
      <c r="R31" s="177"/>
      <c r="S31" s="192"/>
      <c r="T31" s="169"/>
      <c r="U31" s="169"/>
      <c r="V31" s="169"/>
      <c r="W31" s="174">
        <v>5</v>
      </c>
      <c r="X31" s="174"/>
      <c r="Y31" s="174"/>
      <c r="Z31" s="174"/>
      <c r="AA31" s="169"/>
      <c r="AB31" s="169"/>
      <c r="AC31" s="169"/>
      <c r="AD31" s="170"/>
      <c r="AE31" s="173">
        <v>9</v>
      </c>
      <c r="AF31" s="174"/>
      <c r="AG31" s="174"/>
      <c r="AH31" s="174"/>
      <c r="AI31" s="169"/>
      <c r="AJ31" s="169"/>
      <c r="AK31" s="169"/>
      <c r="AL31" s="169"/>
      <c r="AM31" s="174">
        <v>4</v>
      </c>
      <c r="AN31" s="174"/>
      <c r="AO31" s="174"/>
      <c r="AP31" s="177"/>
      <c r="AQ31" s="73"/>
      <c r="AR31" s="73"/>
      <c r="AS31" s="25"/>
      <c r="AT31" s="25"/>
      <c r="AU31" s="25"/>
      <c r="AV31" s="23"/>
      <c r="AW31" s="23"/>
      <c r="AX31" s="22"/>
      <c r="CJ31" s="168">
        <f>IF(G31=8,1,0)</f>
        <v>0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IF(S31=1,1,0)</f>
        <v>0</v>
      </c>
      <c r="CY31" s="164"/>
      <c r="CZ31" s="164"/>
      <c r="DA31" s="164"/>
      <c r="DB31" s="164"/>
      <c r="DC31" s="164"/>
      <c r="DD31" s="164"/>
      <c r="DE31" s="164"/>
      <c r="DF31" s="164">
        <f>IF(AA31=7,1,0)</f>
        <v>0</v>
      </c>
      <c r="DG31" s="164"/>
      <c r="DH31" s="164"/>
      <c r="DI31" s="166"/>
      <c r="DJ31" s="30"/>
      <c r="DK31" s="30"/>
      <c r="DL31" s="168"/>
      <c r="DM31" s="164"/>
      <c r="DN31" s="164"/>
      <c r="DO31" s="164"/>
      <c r="DP31" s="164">
        <f>IF(AI31=2,1,0)</f>
        <v>0</v>
      </c>
      <c r="DQ31" s="164"/>
      <c r="DR31" s="164"/>
      <c r="DS31" s="164"/>
      <c r="DT31" s="164"/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</row>
    <row r="32" spans="6:205" ht="12" customHeight="1">
      <c r="G32" s="192"/>
      <c r="H32" s="169"/>
      <c r="I32" s="169"/>
      <c r="J32" s="169"/>
      <c r="K32" s="174"/>
      <c r="L32" s="174"/>
      <c r="M32" s="174"/>
      <c r="N32" s="174"/>
      <c r="O32" s="174"/>
      <c r="P32" s="174"/>
      <c r="Q32" s="174"/>
      <c r="R32" s="177"/>
      <c r="S32" s="192"/>
      <c r="T32" s="169"/>
      <c r="U32" s="169"/>
      <c r="V32" s="169"/>
      <c r="W32" s="174"/>
      <c r="X32" s="174"/>
      <c r="Y32" s="174"/>
      <c r="Z32" s="174"/>
      <c r="AA32" s="169"/>
      <c r="AB32" s="169"/>
      <c r="AC32" s="169"/>
      <c r="AD32" s="170"/>
      <c r="AE32" s="173"/>
      <c r="AF32" s="174"/>
      <c r="AG32" s="174"/>
      <c r="AH32" s="174"/>
      <c r="AI32" s="169"/>
      <c r="AJ32" s="169"/>
      <c r="AK32" s="169"/>
      <c r="AL32" s="169"/>
      <c r="AM32" s="174"/>
      <c r="AN32" s="174"/>
      <c r="AO32" s="174"/>
      <c r="AP32" s="177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</row>
    <row r="33" spans="6:205" ht="12" customHeight="1" thickBot="1">
      <c r="G33" s="193"/>
      <c r="H33" s="171"/>
      <c r="I33" s="171"/>
      <c r="J33" s="171"/>
      <c r="K33" s="176"/>
      <c r="L33" s="176"/>
      <c r="M33" s="176"/>
      <c r="N33" s="176"/>
      <c r="O33" s="176"/>
      <c r="P33" s="176"/>
      <c r="Q33" s="176"/>
      <c r="R33" s="178"/>
      <c r="S33" s="193"/>
      <c r="T33" s="171"/>
      <c r="U33" s="171"/>
      <c r="V33" s="171"/>
      <c r="W33" s="176"/>
      <c r="X33" s="176"/>
      <c r="Y33" s="176"/>
      <c r="Z33" s="176"/>
      <c r="AA33" s="171"/>
      <c r="AB33" s="171"/>
      <c r="AC33" s="171"/>
      <c r="AD33" s="172"/>
      <c r="AE33" s="175"/>
      <c r="AF33" s="176"/>
      <c r="AG33" s="176"/>
      <c r="AH33" s="176"/>
      <c r="AI33" s="171"/>
      <c r="AJ33" s="171"/>
      <c r="AK33" s="171"/>
      <c r="AL33" s="171"/>
      <c r="AM33" s="176"/>
      <c r="AN33" s="176"/>
      <c r="AO33" s="176"/>
      <c r="AP33" s="178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</row>
    <row r="34" spans="6:205" ht="13.5" customHeight="1" thickTop="1">
      <c r="G34" s="33"/>
      <c r="H34" s="3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5"/>
      <c r="AT34" s="25"/>
      <c r="AU34" s="25"/>
      <c r="AV34" s="23"/>
      <c r="AW34" s="23"/>
      <c r="AX34" s="22"/>
      <c r="CJ34" s="34"/>
      <c r="CK34" s="35"/>
      <c r="CL34" s="35"/>
      <c r="CM34" s="35"/>
      <c r="CN34" s="36"/>
      <c r="CO34" s="36"/>
      <c r="CP34" s="36"/>
      <c r="CQ34" s="36"/>
      <c r="CR34" s="36"/>
      <c r="CS34" s="36"/>
      <c r="CT34" s="36"/>
      <c r="CU34" s="37"/>
      <c r="CV34" s="52"/>
      <c r="CW34" s="52"/>
      <c r="CX34" s="39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7"/>
      <c r="DJ34" s="52"/>
      <c r="DK34" s="52"/>
      <c r="DL34" s="34"/>
      <c r="DM34" s="35"/>
      <c r="DN34" s="35"/>
      <c r="DO34" s="35"/>
      <c r="DP34" s="36"/>
      <c r="DQ34" s="36"/>
      <c r="DR34" s="36"/>
      <c r="DS34" s="36"/>
      <c r="DT34" s="36"/>
      <c r="DU34" s="36"/>
      <c r="DV34" s="36"/>
      <c r="DW34" s="37"/>
      <c r="DY34" s="51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3"/>
      <c r="EK34" s="51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3"/>
      <c r="EW34" s="51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3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</row>
    <row r="35" spans="6:205" ht="13.5" customHeight="1"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5"/>
      <c r="AV35" s="23"/>
      <c r="AW35" s="23"/>
      <c r="AX35" s="22"/>
    </row>
    <row r="36" spans="6:205" ht="13.5" customHeight="1"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5"/>
      <c r="AV36" s="23"/>
      <c r="AW36" s="23"/>
      <c r="AX36" s="22"/>
    </row>
    <row r="37" spans="6:205" ht="13.5" customHeight="1"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23"/>
      <c r="AQ37" s="23"/>
      <c r="AR37" s="23"/>
      <c r="AS37" s="23"/>
      <c r="AT37" s="23"/>
      <c r="AU37" s="25"/>
      <c r="AV37" s="23"/>
      <c r="AW37" s="23"/>
      <c r="AX37" s="22"/>
    </row>
    <row r="38" spans="6:205" ht="5.0999999999999996" customHeight="1">
      <c r="F38" s="22"/>
      <c r="AP38" s="22"/>
      <c r="AQ38" s="22"/>
      <c r="AR38" s="23"/>
      <c r="AS38" s="23"/>
      <c r="AT38" s="23"/>
      <c r="AU38" s="25"/>
      <c r="AV38" s="25"/>
      <c r="AW38" s="23"/>
      <c r="AX38" s="22"/>
      <c r="CB38" s="31"/>
      <c r="CC38" s="31"/>
    </row>
    <row r="39" spans="6:205" ht="12.75" customHeight="1">
      <c r="AP39" s="22"/>
      <c r="AQ39" s="22"/>
      <c r="AR39" s="22"/>
      <c r="AS39" s="22"/>
      <c r="AT39" s="22"/>
      <c r="AU39" s="23"/>
      <c r="AV39" s="23"/>
      <c r="AW39" s="23"/>
      <c r="AX39" s="22"/>
      <c r="BC39" s="22"/>
    </row>
    <row r="40" spans="6:205" ht="12.75" customHeight="1">
      <c r="AU40" s="23"/>
      <c r="AV40" s="31"/>
      <c r="AW40" s="23"/>
      <c r="AX40" s="22"/>
    </row>
    <row r="41" spans="6:205" ht="6.75" customHeight="1">
      <c r="AU41" s="31"/>
      <c r="AV41" s="31"/>
      <c r="AW41" s="23"/>
      <c r="AX41" s="22"/>
    </row>
    <row r="42" spans="6:205" ht="12.75" customHeight="1">
      <c r="AW42" s="31"/>
    </row>
  </sheetData>
  <sheetProtection sheet="1" objects="1" scenarios="1" selectLockedCells="1"/>
  <mergeCells count="180">
    <mergeCell ref="I34:AP34"/>
    <mergeCell ref="CX31:DA33"/>
    <mergeCell ref="DB31:DE33"/>
    <mergeCell ref="DF31:DI33"/>
    <mergeCell ref="DL31:DO33"/>
    <mergeCell ref="DP31:DS33"/>
    <mergeCell ref="DT31:DW33"/>
    <mergeCell ref="AE31:AH33"/>
    <mergeCell ref="AI31:AL33"/>
    <mergeCell ref="AM31:AP33"/>
    <mergeCell ref="CJ31:CM33"/>
    <mergeCell ref="CN31:CQ33"/>
    <mergeCell ref="CR31:CU33"/>
    <mergeCell ref="G31:J33"/>
    <mergeCell ref="K31:N33"/>
    <mergeCell ref="O31:R33"/>
    <mergeCell ref="S31:V33"/>
    <mergeCell ref="W31:Z33"/>
    <mergeCell ref="AA31:AD33"/>
    <mergeCell ref="CX28:DA30"/>
    <mergeCell ref="DB28:DE30"/>
    <mergeCell ref="DF28:DI30"/>
    <mergeCell ref="DL28:DO30"/>
    <mergeCell ref="DP28:DS30"/>
    <mergeCell ref="DT28:DW30"/>
    <mergeCell ref="AE28:AH30"/>
    <mergeCell ref="AI28:AL30"/>
    <mergeCell ref="AM28:AP30"/>
    <mergeCell ref="CJ28:CM30"/>
    <mergeCell ref="CN28:CQ30"/>
    <mergeCell ref="CR28:CU30"/>
    <mergeCell ref="DY25:EJ33"/>
    <mergeCell ref="EK25:EV33"/>
    <mergeCell ref="EW25:FH33"/>
    <mergeCell ref="G28:J30"/>
    <mergeCell ref="K28:N30"/>
    <mergeCell ref="O28:R30"/>
    <mergeCell ref="S28:V30"/>
    <mergeCell ref="W28:Z30"/>
    <mergeCell ref="AA28:AD30"/>
    <mergeCell ref="CX25:DA27"/>
    <mergeCell ref="DB25:DE27"/>
    <mergeCell ref="DF25:DI27"/>
    <mergeCell ref="DL25:DO27"/>
    <mergeCell ref="DP25:DS27"/>
    <mergeCell ref="DT25:DW27"/>
    <mergeCell ref="AE25:AH27"/>
    <mergeCell ref="AI25:AL27"/>
    <mergeCell ref="AM25:AP27"/>
    <mergeCell ref="CJ25:CM27"/>
    <mergeCell ref="CN25:CQ27"/>
    <mergeCell ref="CR25:CU27"/>
    <mergeCell ref="G25:J27"/>
    <mergeCell ref="K25:N27"/>
    <mergeCell ref="O25:R27"/>
    <mergeCell ref="DL22:DO24"/>
    <mergeCell ref="DP22:DS24"/>
    <mergeCell ref="DT22:DW24"/>
    <mergeCell ref="AE22:AH24"/>
    <mergeCell ref="AI22:AL24"/>
    <mergeCell ref="AM22:AP24"/>
    <mergeCell ref="CJ22:CM24"/>
    <mergeCell ref="CN22:CQ24"/>
    <mergeCell ref="CR22:CU24"/>
    <mergeCell ref="S25:V27"/>
    <mergeCell ref="W25:Z27"/>
    <mergeCell ref="AA25:AD27"/>
    <mergeCell ref="CX22:DA24"/>
    <mergeCell ref="DB22:DE24"/>
    <mergeCell ref="DF22:DI24"/>
    <mergeCell ref="AE19:AH21"/>
    <mergeCell ref="AI19:AL21"/>
    <mergeCell ref="AM19:AP21"/>
    <mergeCell ref="CJ19:CM21"/>
    <mergeCell ref="CN19:CQ21"/>
    <mergeCell ref="CR19:CU21"/>
    <mergeCell ref="G22:J24"/>
    <mergeCell ref="K22:N24"/>
    <mergeCell ref="O22:R24"/>
    <mergeCell ref="S22:V24"/>
    <mergeCell ref="W22:Z24"/>
    <mergeCell ref="AA22:AD24"/>
    <mergeCell ref="DY16:EJ24"/>
    <mergeCell ref="EK16:EV24"/>
    <mergeCell ref="EW16:FH24"/>
    <mergeCell ref="G19:J21"/>
    <mergeCell ref="K19:N21"/>
    <mergeCell ref="O19:R21"/>
    <mergeCell ref="S19:V21"/>
    <mergeCell ref="W19:Z21"/>
    <mergeCell ref="AA19:AD21"/>
    <mergeCell ref="CR16:CU18"/>
    <mergeCell ref="CX16:DA18"/>
    <mergeCell ref="DB16:DE18"/>
    <mergeCell ref="DF16:DI18"/>
    <mergeCell ref="DL16:DO18"/>
    <mergeCell ref="DP16:DS18"/>
    <mergeCell ref="AE16:AH18"/>
    <mergeCell ref="AI16:AL18"/>
    <mergeCell ref="AM16:AP18"/>
    <mergeCell ref="AW16:BN17"/>
    <mergeCell ref="CJ16:CM18"/>
    <mergeCell ref="CN16:CQ18"/>
    <mergeCell ref="DL19:DO21"/>
    <mergeCell ref="DP19:DS21"/>
    <mergeCell ref="DT19:DW21"/>
    <mergeCell ref="DT13:DW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X13:DA15"/>
    <mergeCell ref="DB13:DE15"/>
    <mergeCell ref="DT16:DW18"/>
    <mergeCell ref="CX19:DA21"/>
    <mergeCell ref="DB19:DE21"/>
    <mergeCell ref="DF19:DI21"/>
    <mergeCell ref="DT10:DW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F13:DI15"/>
    <mergeCell ref="DL13:DO15"/>
    <mergeCell ref="DP13:DS15"/>
    <mergeCell ref="CJ7:CM9"/>
    <mergeCell ref="CN7:CQ9"/>
    <mergeCell ref="CR7:CU9"/>
    <mergeCell ref="AB2:BB4"/>
    <mergeCell ref="GA3:GC4"/>
    <mergeCell ref="GD3:GI4"/>
    <mergeCell ref="BA6:BK7"/>
    <mergeCell ref="DY7:EJ15"/>
    <mergeCell ref="EK7:EV15"/>
    <mergeCell ref="EW7:FH15"/>
    <mergeCell ref="FJ7:FU15"/>
    <mergeCell ref="AQ8:AR34"/>
    <mergeCell ref="BA8:BK13"/>
    <mergeCell ref="CX10:DA12"/>
    <mergeCell ref="DB10:DE12"/>
    <mergeCell ref="DF10:DI12"/>
    <mergeCell ref="DL10:DO12"/>
    <mergeCell ref="CX7:DA9"/>
    <mergeCell ref="DB7:DE9"/>
    <mergeCell ref="DF7:DI9"/>
    <mergeCell ref="DL7:DO9"/>
    <mergeCell ref="DP7:DS9"/>
    <mergeCell ref="DT7:DW9"/>
    <mergeCell ref="DP10:DS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AX26">
    <cfRule type="cellIs" dxfId="93" priority="37" operator="equal">
      <formula>"ระดับต่อไป"</formula>
    </cfRule>
  </conditionalFormatting>
  <conditionalFormatting sqref="G7:J9 AM10:AP12 AI25:AL27 W28:Z30 S19:V21">
    <cfRule type="cellIs" dxfId="92" priority="36" operator="equal">
      <formula>6</formula>
    </cfRule>
  </conditionalFormatting>
  <conditionalFormatting sqref="S7:V9 G13:J15 AI10:AL12 AE19:AH21 O28:R30">
    <cfRule type="cellIs" dxfId="91" priority="35" operator="equal">
      <formula>4</formula>
    </cfRule>
  </conditionalFormatting>
  <conditionalFormatting sqref="K10:N12 AI28:AL30 AA31:AD33">
    <cfRule type="cellIs" dxfId="90" priority="34" operator="equal">
      <formula>7</formula>
    </cfRule>
  </conditionalFormatting>
  <conditionalFormatting sqref="AM28:AP30 AA10:AD12 W16:Z18 K19:N21 S25:V27 G31:J33">
    <cfRule type="cellIs" dxfId="89" priority="33" operator="equal">
      <formula>8</formula>
    </cfRule>
  </conditionalFormatting>
  <conditionalFormatting sqref="AE7:AH9 K13:N15 AI16:AL18 O22:R24 S31:V33">
    <cfRule type="cellIs" dxfId="88" priority="32" operator="equal">
      <formula>1</formula>
    </cfRule>
  </conditionalFormatting>
  <conditionalFormatting sqref="O10:R12 S13:V15 W19:Z21 G16:J18 AI22:AL24 AA28:AD30">
    <cfRule type="cellIs" dxfId="87" priority="31" operator="equal">
      <formula>9</formula>
    </cfRule>
  </conditionalFormatting>
  <conditionalFormatting sqref="W13:Z15 AM16:AP18 AI31:AL33 AA22:AD24 G25:J27">
    <cfRule type="cellIs" dxfId="86" priority="30" operator="equal">
      <formula>2</formula>
    </cfRule>
  </conditionalFormatting>
  <conditionalFormatting sqref="AI13:AL15 G22:J24">
    <cfRule type="cellIs" dxfId="85" priority="29" operator="equal">
      <formula>3</formula>
    </cfRule>
  </conditionalFormatting>
  <conditionalFormatting sqref="O16:R18 K28:N30 AE25:AH27">
    <cfRule type="cellIs" dxfId="84" priority="28" operator="equal">
      <formula>5</formula>
    </cfRule>
  </conditionalFormatting>
  <conditionalFormatting sqref="G7:J33">
    <cfRule type="duplicateValues" dxfId="83" priority="27"/>
  </conditionalFormatting>
  <conditionalFormatting sqref="K7:N33">
    <cfRule type="duplicateValues" dxfId="82" priority="26"/>
  </conditionalFormatting>
  <conditionalFormatting sqref="O7:R33">
    <cfRule type="duplicateValues" dxfId="81" priority="25"/>
  </conditionalFormatting>
  <conditionalFormatting sqref="S7:V33">
    <cfRule type="duplicateValues" dxfId="80" priority="24"/>
  </conditionalFormatting>
  <conditionalFormatting sqref="W7:Z33">
    <cfRule type="duplicateValues" dxfId="79" priority="23"/>
  </conditionalFormatting>
  <conditionalFormatting sqref="AA7:AD33">
    <cfRule type="duplicateValues" dxfId="78" priority="22"/>
  </conditionalFormatting>
  <conditionalFormatting sqref="AE7:AH33">
    <cfRule type="duplicateValues" dxfId="77" priority="21"/>
  </conditionalFormatting>
  <conditionalFormatting sqref="AI7:AL33">
    <cfRule type="duplicateValues" dxfId="76" priority="20"/>
  </conditionalFormatting>
  <conditionalFormatting sqref="AM7:AP33">
    <cfRule type="duplicateValues" dxfId="75" priority="19"/>
  </conditionalFormatting>
  <conditionalFormatting sqref="G7:AP9">
    <cfRule type="duplicateValues" dxfId="74" priority="18"/>
  </conditionalFormatting>
  <conditionalFormatting sqref="G10:AP12">
    <cfRule type="duplicateValues" dxfId="73" priority="17"/>
  </conditionalFormatting>
  <conditionalFormatting sqref="G13:AP15">
    <cfRule type="duplicateValues" dxfId="72" priority="16"/>
  </conditionalFormatting>
  <conditionalFormatting sqref="G16:AP18">
    <cfRule type="duplicateValues" dxfId="71" priority="15"/>
  </conditionalFormatting>
  <conditionalFormatting sqref="G19:AP21">
    <cfRule type="duplicateValues" dxfId="70" priority="14"/>
  </conditionalFormatting>
  <conditionalFormatting sqref="G22:AP24">
    <cfRule type="duplicateValues" dxfId="69" priority="13"/>
  </conditionalFormatting>
  <conditionalFormatting sqref="G25:AP27">
    <cfRule type="duplicateValues" dxfId="68" priority="12"/>
  </conditionalFormatting>
  <conditionalFormatting sqref="G28:AP30">
    <cfRule type="duplicateValues" dxfId="67" priority="11"/>
  </conditionalFormatting>
  <conditionalFormatting sqref="G31:AP33">
    <cfRule type="duplicateValues" dxfId="66" priority="10"/>
  </conditionalFormatting>
  <conditionalFormatting sqref="G7:R15">
    <cfRule type="duplicateValues" dxfId="65" priority="9"/>
  </conditionalFormatting>
  <conditionalFormatting sqref="S7:AD15">
    <cfRule type="duplicateValues" dxfId="64" priority="8"/>
  </conditionalFormatting>
  <conditionalFormatting sqref="AE7:AP15">
    <cfRule type="duplicateValues" dxfId="63" priority="7"/>
  </conditionalFormatting>
  <conditionalFormatting sqref="AE16:AP24">
    <cfRule type="duplicateValues" dxfId="62" priority="6"/>
  </conditionalFormatting>
  <conditionalFormatting sqref="S16:AD24">
    <cfRule type="duplicateValues" dxfId="61" priority="5"/>
  </conditionalFormatting>
  <conditionalFormatting sqref="G16:R24">
    <cfRule type="duplicateValues" dxfId="60" priority="4"/>
  </conditionalFormatting>
  <conditionalFormatting sqref="AE25:AP33">
    <cfRule type="duplicateValues" dxfId="59" priority="3"/>
  </conditionalFormatting>
  <conditionalFormatting sqref="S25:AD33">
    <cfRule type="duplicateValues" dxfId="58" priority="2"/>
  </conditionalFormatting>
  <conditionalFormatting sqref="G25:R33">
    <cfRule type="duplicateValues" dxfId="57" priority="1"/>
  </conditionalFormatting>
  <hyperlinks>
    <hyperlink ref="AX26:BC27" location="medium!A1" display="ต่อไป"/>
    <hyperlink ref="AX26:BG27" location="เกมhard_หัวฟู!A1" display="เกมhard_หัวฟู!A1"/>
  </hyperlinks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F1:GW42"/>
  <sheetViews>
    <sheetView showGridLines="0" showRowColHeaders="0" workbookViewId="0">
      <pane xSplit="201" ySplit="55" topLeftCell="GT56" activePane="bottomRight" state="frozen"/>
      <selection pane="topRight" activeCell="GT1" sqref="GT1"/>
      <selection pane="bottomLeft" activeCell="A56" sqref="A56"/>
      <selection pane="bottomRight" activeCell="GV53" sqref="GV53"/>
    </sheetView>
  </sheetViews>
  <sheetFormatPr defaultColWidth="1.625" defaultRowHeight="12.75" customHeight="1"/>
  <cols>
    <col min="1" max="42" width="1.625" style="20"/>
    <col min="43" max="44" width="0.875" style="20" customWidth="1"/>
    <col min="45" max="46" width="0.75" style="20" customWidth="1"/>
    <col min="47" max="47" width="0.8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6" width="1.625" style="20" customWidth="1"/>
    <col min="87" max="87" width="1.625" style="20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1" ht="12.75" customHeight="1" thickBot="1"/>
    <row r="2" spans="6:201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1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1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1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1" ht="12.75" customHeight="1" thickBot="1">
      <c r="AP6" s="21"/>
      <c r="AQ6" s="22"/>
      <c r="AR6" s="22"/>
      <c r="AS6" s="23"/>
      <c r="AT6" s="23"/>
      <c r="AU6" s="22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1" ht="12" customHeight="1" thickTop="1" thickBot="1">
      <c r="G7" s="209">
        <v>6</v>
      </c>
      <c r="H7" s="210"/>
      <c r="I7" s="210"/>
      <c r="J7" s="210"/>
      <c r="K7" s="196">
        <v>2</v>
      </c>
      <c r="L7" s="196"/>
      <c r="M7" s="196"/>
      <c r="N7" s="196"/>
      <c r="O7" s="196">
        <v>3</v>
      </c>
      <c r="P7" s="196"/>
      <c r="Q7" s="196"/>
      <c r="R7" s="197"/>
      <c r="S7" s="209">
        <v>4</v>
      </c>
      <c r="T7" s="210"/>
      <c r="U7" s="210"/>
      <c r="V7" s="210"/>
      <c r="W7" s="196">
        <v>7</v>
      </c>
      <c r="X7" s="196"/>
      <c r="Y7" s="196"/>
      <c r="Z7" s="196"/>
      <c r="AA7" s="196">
        <v>5</v>
      </c>
      <c r="AB7" s="196"/>
      <c r="AC7" s="196"/>
      <c r="AD7" s="197"/>
      <c r="AE7" s="209">
        <v>1</v>
      </c>
      <c r="AF7" s="210"/>
      <c r="AG7" s="210"/>
      <c r="AH7" s="210"/>
      <c r="AI7" s="196">
        <v>8</v>
      </c>
      <c r="AJ7" s="196"/>
      <c r="AK7" s="196"/>
      <c r="AL7" s="196"/>
      <c r="AM7" s="196">
        <v>9</v>
      </c>
      <c r="AN7" s="196"/>
      <c r="AO7" s="196"/>
      <c r="AP7" s="197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IF(G7=6,1,0)</f>
        <v>1</v>
      </c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IF(S7=4,1,0)</f>
        <v>1</v>
      </c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9"/>
      <c r="DJ7" s="29"/>
      <c r="DK7" s="29"/>
      <c r="DL7" s="190">
        <f>IF(AE7=1,1,0)</f>
        <v>1</v>
      </c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9"/>
      <c r="DY7" s="179">
        <f>SUM(CJ7:CU15)</f>
        <v>5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4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4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40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1" ht="12" customHeight="1">
      <c r="G8" s="211"/>
      <c r="H8" s="212"/>
      <c r="I8" s="212"/>
      <c r="J8" s="212"/>
      <c r="K8" s="174"/>
      <c r="L8" s="174"/>
      <c r="M8" s="174"/>
      <c r="N8" s="174"/>
      <c r="O8" s="174"/>
      <c r="P8" s="174"/>
      <c r="Q8" s="174"/>
      <c r="R8" s="177"/>
      <c r="S8" s="211"/>
      <c r="T8" s="212"/>
      <c r="U8" s="212"/>
      <c r="V8" s="212"/>
      <c r="W8" s="174"/>
      <c r="X8" s="174"/>
      <c r="Y8" s="174"/>
      <c r="Z8" s="174"/>
      <c r="AA8" s="174"/>
      <c r="AB8" s="174"/>
      <c r="AC8" s="174"/>
      <c r="AD8" s="177"/>
      <c r="AE8" s="211"/>
      <c r="AF8" s="212"/>
      <c r="AG8" s="212"/>
      <c r="AH8" s="212"/>
      <c r="AI8" s="174"/>
      <c r="AJ8" s="174"/>
      <c r="AK8" s="174"/>
      <c r="AL8" s="174"/>
      <c r="AM8" s="174"/>
      <c r="AN8" s="174"/>
      <c r="AO8" s="174"/>
      <c r="AP8" s="177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40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</row>
    <row r="9" spans="6:201" ht="12" customHeight="1">
      <c r="G9" s="211"/>
      <c r="H9" s="212"/>
      <c r="I9" s="212"/>
      <c r="J9" s="212"/>
      <c r="K9" s="174"/>
      <c r="L9" s="174"/>
      <c r="M9" s="174"/>
      <c r="N9" s="174"/>
      <c r="O9" s="174"/>
      <c r="P9" s="174"/>
      <c r="Q9" s="174"/>
      <c r="R9" s="177"/>
      <c r="S9" s="211"/>
      <c r="T9" s="212"/>
      <c r="U9" s="212"/>
      <c r="V9" s="212"/>
      <c r="W9" s="174"/>
      <c r="X9" s="174"/>
      <c r="Y9" s="174"/>
      <c r="Z9" s="174"/>
      <c r="AA9" s="174"/>
      <c r="AB9" s="174"/>
      <c r="AC9" s="174"/>
      <c r="AD9" s="177"/>
      <c r="AE9" s="211"/>
      <c r="AF9" s="212"/>
      <c r="AG9" s="212"/>
      <c r="AH9" s="212"/>
      <c r="AI9" s="174"/>
      <c r="AJ9" s="174"/>
      <c r="AK9" s="174"/>
      <c r="AL9" s="174"/>
      <c r="AM9" s="174"/>
      <c r="AN9" s="174"/>
      <c r="AO9" s="174"/>
      <c r="AP9" s="177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S9" s="62">
        <f>FJ7/40%</f>
        <v>100</v>
      </c>
    </row>
    <row r="10" spans="6:201" ht="12" customHeight="1">
      <c r="G10" s="173">
        <v>5</v>
      </c>
      <c r="H10" s="174"/>
      <c r="I10" s="174"/>
      <c r="J10" s="174"/>
      <c r="K10" s="212">
        <v>7</v>
      </c>
      <c r="L10" s="212"/>
      <c r="M10" s="212"/>
      <c r="N10" s="212"/>
      <c r="O10" s="212">
        <v>9</v>
      </c>
      <c r="P10" s="212"/>
      <c r="Q10" s="212"/>
      <c r="R10" s="215"/>
      <c r="S10" s="173">
        <v>3</v>
      </c>
      <c r="T10" s="174"/>
      <c r="U10" s="174"/>
      <c r="V10" s="174"/>
      <c r="W10" s="174">
        <v>1</v>
      </c>
      <c r="X10" s="174"/>
      <c r="Y10" s="174"/>
      <c r="Z10" s="174"/>
      <c r="AA10" s="212">
        <v>8</v>
      </c>
      <c r="AB10" s="212"/>
      <c r="AC10" s="212"/>
      <c r="AD10" s="215"/>
      <c r="AE10" s="173">
        <v>2</v>
      </c>
      <c r="AF10" s="174"/>
      <c r="AG10" s="174"/>
      <c r="AH10" s="174"/>
      <c r="AI10" s="212">
        <v>4</v>
      </c>
      <c r="AJ10" s="212"/>
      <c r="AK10" s="212"/>
      <c r="AL10" s="212"/>
      <c r="AM10" s="212">
        <v>6</v>
      </c>
      <c r="AN10" s="212"/>
      <c r="AO10" s="212"/>
      <c r="AP10" s="215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/>
      <c r="CK10" s="164"/>
      <c r="CL10" s="164"/>
      <c r="CM10" s="164"/>
      <c r="CN10" s="164">
        <f>IF(K10=7,1,0)</f>
        <v>1</v>
      </c>
      <c r="CO10" s="164"/>
      <c r="CP10" s="164"/>
      <c r="CQ10" s="164"/>
      <c r="CR10" s="164">
        <f>IF(O10=9,1,0)</f>
        <v>1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/>
      <c r="DC10" s="164"/>
      <c r="DD10" s="164"/>
      <c r="DE10" s="164"/>
      <c r="DF10" s="164">
        <f>IF(AA10=8,1,0)</f>
        <v>1</v>
      </c>
      <c r="DG10" s="164"/>
      <c r="DH10" s="164"/>
      <c r="DI10" s="166"/>
      <c r="DJ10" s="30"/>
      <c r="DK10" s="30"/>
      <c r="DL10" s="168"/>
      <c r="DM10" s="164"/>
      <c r="DN10" s="164"/>
      <c r="DO10" s="164"/>
      <c r="DP10" s="164">
        <f>IF(AI10=4,1,0)</f>
        <v>1</v>
      </c>
      <c r="DQ10" s="164"/>
      <c r="DR10" s="164"/>
      <c r="DS10" s="164"/>
      <c r="DT10" s="164">
        <f>IF(AM10=6,1,0)</f>
        <v>1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  <c r="GS10" s="62" t="s">
        <v>1</v>
      </c>
    </row>
    <row r="11" spans="6:201" ht="12" customHeight="1">
      <c r="G11" s="173"/>
      <c r="H11" s="174"/>
      <c r="I11" s="174"/>
      <c r="J11" s="174"/>
      <c r="K11" s="212"/>
      <c r="L11" s="212"/>
      <c r="M11" s="212"/>
      <c r="N11" s="212"/>
      <c r="O11" s="212"/>
      <c r="P11" s="212"/>
      <c r="Q11" s="212"/>
      <c r="R11" s="215"/>
      <c r="S11" s="173"/>
      <c r="T11" s="174"/>
      <c r="U11" s="174"/>
      <c r="V11" s="174"/>
      <c r="W11" s="174"/>
      <c r="X11" s="174"/>
      <c r="Y11" s="174"/>
      <c r="Z11" s="174"/>
      <c r="AA11" s="212"/>
      <c r="AB11" s="212"/>
      <c r="AC11" s="212"/>
      <c r="AD11" s="215"/>
      <c r="AE11" s="173"/>
      <c r="AF11" s="174"/>
      <c r="AG11" s="174"/>
      <c r="AH11" s="174"/>
      <c r="AI11" s="212"/>
      <c r="AJ11" s="212"/>
      <c r="AK11" s="212"/>
      <c r="AL11" s="212"/>
      <c r="AM11" s="212"/>
      <c r="AN11" s="212"/>
      <c r="AO11" s="212"/>
      <c r="AP11" s="215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1" ht="12" customHeight="1">
      <c r="G12" s="173"/>
      <c r="H12" s="174"/>
      <c r="I12" s="174"/>
      <c r="J12" s="174"/>
      <c r="K12" s="212"/>
      <c r="L12" s="212"/>
      <c r="M12" s="212"/>
      <c r="N12" s="212"/>
      <c r="O12" s="212"/>
      <c r="P12" s="212"/>
      <c r="Q12" s="212"/>
      <c r="R12" s="215"/>
      <c r="S12" s="173"/>
      <c r="T12" s="174"/>
      <c r="U12" s="174"/>
      <c r="V12" s="174"/>
      <c r="W12" s="174"/>
      <c r="X12" s="174"/>
      <c r="Y12" s="174"/>
      <c r="Z12" s="174"/>
      <c r="AA12" s="212"/>
      <c r="AB12" s="212"/>
      <c r="AC12" s="212"/>
      <c r="AD12" s="215"/>
      <c r="AE12" s="173"/>
      <c r="AF12" s="174"/>
      <c r="AG12" s="174"/>
      <c r="AH12" s="174"/>
      <c r="AI12" s="212"/>
      <c r="AJ12" s="212"/>
      <c r="AK12" s="212"/>
      <c r="AL12" s="212"/>
      <c r="AM12" s="212"/>
      <c r="AN12" s="212"/>
      <c r="AO12" s="212"/>
      <c r="AP12" s="215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1" ht="12" customHeight="1" thickBot="1">
      <c r="G13" s="211">
        <v>4</v>
      </c>
      <c r="H13" s="212"/>
      <c r="I13" s="212"/>
      <c r="J13" s="212"/>
      <c r="K13" s="212">
        <v>1</v>
      </c>
      <c r="L13" s="212"/>
      <c r="M13" s="212"/>
      <c r="N13" s="212"/>
      <c r="O13" s="174">
        <v>8</v>
      </c>
      <c r="P13" s="174"/>
      <c r="Q13" s="174"/>
      <c r="R13" s="177"/>
      <c r="S13" s="211">
        <v>9</v>
      </c>
      <c r="T13" s="212"/>
      <c r="U13" s="212"/>
      <c r="V13" s="212"/>
      <c r="W13" s="212">
        <v>2</v>
      </c>
      <c r="X13" s="212"/>
      <c r="Y13" s="212"/>
      <c r="Z13" s="212"/>
      <c r="AA13" s="174">
        <v>6</v>
      </c>
      <c r="AB13" s="174"/>
      <c r="AC13" s="174"/>
      <c r="AD13" s="177"/>
      <c r="AE13" s="173">
        <v>7</v>
      </c>
      <c r="AF13" s="174"/>
      <c r="AG13" s="174"/>
      <c r="AH13" s="174"/>
      <c r="AI13" s="212">
        <v>3</v>
      </c>
      <c r="AJ13" s="212"/>
      <c r="AK13" s="212"/>
      <c r="AL13" s="212"/>
      <c r="AM13" s="174">
        <v>5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CJ13" s="168">
        <f>IF(G13=4,1,0)</f>
        <v>1</v>
      </c>
      <c r="CK13" s="164"/>
      <c r="CL13" s="164"/>
      <c r="CM13" s="164"/>
      <c r="CN13" s="164">
        <f>IF(K13=1,1,0)</f>
        <v>1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IF(S13=9,1,0)</f>
        <v>1</v>
      </c>
      <c r="CY13" s="164"/>
      <c r="CZ13" s="164"/>
      <c r="DA13" s="164"/>
      <c r="DB13" s="164">
        <f>IF(W13=2,1,0)</f>
        <v>1</v>
      </c>
      <c r="DC13" s="164"/>
      <c r="DD13" s="164"/>
      <c r="DE13" s="164"/>
      <c r="DF13" s="164"/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IF(AI13=3,1,0)</f>
        <v>1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</row>
    <row r="14" spans="6:201" ht="12" customHeight="1">
      <c r="G14" s="211"/>
      <c r="H14" s="212"/>
      <c r="I14" s="212"/>
      <c r="J14" s="212"/>
      <c r="K14" s="212"/>
      <c r="L14" s="212"/>
      <c r="M14" s="212"/>
      <c r="N14" s="212"/>
      <c r="O14" s="174"/>
      <c r="P14" s="174"/>
      <c r="Q14" s="174"/>
      <c r="R14" s="177"/>
      <c r="S14" s="211"/>
      <c r="T14" s="212"/>
      <c r="U14" s="212"/>
      <c r="V14" s="212"/>
      <c r="W14" s="212"/>
      <c r="X14" s="212"/>
      <c r="Y14" s="212"/>
      <c r="Z14" s="212"/>
      <c r="AA14" s="174"/>
      <c r="AB14" s="174"/>
      <c r="AC14" s="174"/>
      <c r="AD14" s="177"/>
      <c r="AE14" s="173"/>
      <c r="AF14" s="174"/>
      <c r="AG14" s="174"/>
      <c r="AH14" s="174"/>
      <c r="AI14" s="212"/>
      <c r="AJ14" s="212"/>
      <c r="AK14" s="212"/>
      <c r="AL14" s="212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</row>
    <row r="15" spans="6:201" ht="12" customHeight="1" thickBot="1">
      <c r="G15" s="213"/>
      <c r="H15" s="214"/>
      <c r="I15" s="214"/>
      <c r="J15" s="214"/>
      <c r="K15" s="214"/>
      <c r="L15" s="214"/>
      <c r="M15" s="214"/>
      <c r="N15" s="214"/>
      <c r="O15" s="176"/>
      <c r="P15" s="176"/>
      <c r="Q15" s="176"/>
      <c r="R15" s="178"/>
      <c r="S15" s="213"/>
      <c r="T15" s="214"/>
      <c r="U15" s="214"/>
      <c r="V15" s="214"/>
      <c r="W15" s="214"/>
      <c r="X15" s="214"/>
      <c r="Y15" s="214"/>
      <c r="Z15" s="214"/>
      <c r="AA15" s="176"/>
      <c r="AB15" s="176"/>
      <c r="AC15" s="176"/>
      <c r="AD15" s="178"/>
      <c r="AE15" s="175"/>
      <c r="AF15" s="176"/>
      <c r="AG15" s="176"/>
      <c r="AH15" s="176"/>
      <c r="AI15" s="214"/>
      <c r="AJ15" s="214"/>
      <c r="AK15" s="214"/>
      <c r="AL15" s="214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</row>
    <row r="16" spans="6:201" ht="12" customHeight="1" thickTop="1">
      <c r="F16" s="22"/>
      <c r="G16" s="209">
        <v>9</v>
      </c>
      <c r="H16" s="210"/>
      <c r="I16" s="210"/>
      <c r="J16" s="210"/>
      <c r="K16" s="196">
        <v>4</v>
      </c>
      <c r="L16" s="196"/>
      <c r="M16" s="196"/>
      <c r="N16" s="196"/>
      <c r="O16" s="210">
        <v>5</v>
      </c>
      <c r="P16" s="210"/>
      <c r="Q16" s="210"/>
      <c r="R16" s="216"/>
      <c r="S16" s="198">
        <v>7</v>
      </c>
      <c r="T16" s="196"/>
      <c r="U16" s="196"/>
      <c r="V16" s="196"/>
      <c r="W16" s="210">
        <v>8</v>
      </c>
      <c r="X16" s="210"/>
      <c r="Y16" s="210"/>
      <c r="Z16" s="210"/>
      <c r="AA16" s="196">
        <v>3</v>
      </c>
      <c r="AB16" s="196"/>
      <c r="AC16" s="196"/>
      <c r="AD16" s="197"/>
      <c r="AE16" s="198">
        <v>6</v>
      </c>
      <c r="AF16" s="196"/>
      <c r="AG16" s="196"/>
      <c r="AH16" s="196"/>
      <c r="AI16" s="210">
        <v>1</v>
      </c>
      <c r="AJ16" s="210"/>
      <c r="AK16" s="210"/>
      <c r="AL16" s="210"/>
      <c r="AM16" s="210">
        <v>2</v>
      </c>
      <c r="AN16" s="210"/>
      <c r="AO16" s="210"/>
      <c r="AP16" s="216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IF(BA8&lt;=10,"ชีวิตพึ่งเริ่มต้นครับ",IF(BA8&lt;=20,"สู้สู้นะครับ",IF(BA8&lt;=30,"เก่งแล้วครับ",IF(BA8&lt;=40,"เก่งมากครับ",""))))</f>
        <v>เก่งมากครับ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28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IF(G16=9,1,0)</f>
        <v>1</v>
      </c>
      <c r="CK16" s="188"/>
      <c r="CL16" s="188"/>
      <c r="CM16" s="188"/>
      <c r="CN16" s="188"/>
      <c r="CO16" s="188"/>
      <c r="CP16" s="188"/>
      <c r="CQ16" s="188"/>
      <c r="CR16" s="188">
        <f>IF(O16=5,1,0)</f>
        <v>1</v>
      </c>
      <c r="CS16" s="188"/>
      <c r="CT16" s="188"/>
      <c r="CU16" s="189"/>
      <c r="CV16" s="29"/>
      <c r="CW16" s="29"/>
      <c r="CX16" s="190"/>
      <c r="CY16" s="188"/>
      <c r="CZ16" s="188"/>
      <c r="DA16" s="188"/>
      <c r="DB16" s="188">
        <f>IF(W16=8,1,0)</f>
        <v>1</v>
      </c>
      <c r="DC16" s="188"/>
      <c r="DD16" s="188"/>
      <c r="DE16" s="188"/>
      <c r="DF16" s="188"/>
      <c r="DG16" s="188"/>
      <c r="DH16" s="188"/>
      <c r="DI16" s="189"/>
      <c r="DJ16" s="29"/>
      <c r="DK16" s="29"/>
      <c r="DL16" s="190"/>
      <c r="DM16" s="188"/>
      <c r="DN16" s="188"/>
      <c r="DO16" s="188"/>
      <c r="DP16" s="188">
        <f>IF(AI16=1,1,0)</f>
        <v>1</v>
      </c>
      <c r="DQ16" s="188"/>
      <c r="DR16" s="188"/>
      <c r="DS16" s="188"/>
      <c r="DT16" s="188">
        <f>IF(AM16=2,1,0)</f>
        <v>1</v>
      </c>
      <c r="DU16" s="188"/>
      <c r="DV16" s="188"/>
      <c r="DW16" s="189"/>
      <c r="DY16" s="179">
        <f>SUM(CJ16:CU24)</f>
        <v>5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4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4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</row>
    <row r="17" spans="6:205" ht="12" customHeight="1">
      <c r="F17" s="22"/>
      <c r="G17" s="211"/>
      <c r="H17" s="212"/>
      <c r="I17" s="212"/>
      <c r="J17" s="212"/>
      <c r="K17" s="174"/>
      <c r="L17" s="174"/>
      <c r="M17" s="174"/>
      <c r="N17" s="174"/>
      <c r="O17" s="212"/>
      <c r="P17" s="212"/>
      <c r="Q17" s="212"/>
      <c r="R17" s="215"/>
      <c r="S17" s="173"/>
      <c r="T17" s="174"/>
      <c r="U17" s="174"/>
      <c r="V17" s="174"/>
      <c r="W17" s="212"/>
      <c r="X17" s="212"/>
      <c r="Y17" s="212"/>
      <c r="Z17" s="212"/>
      <c r="AA17" s="174"/>
      <c r="AB17" s="174"/>
      <c r="AC17" s="174"/>
      <c r="AD17" s="177"/>
      <c r="AE17" s="173"/>
      <c r="AF17" s="174"/>
      <c r="AG17" s="174"/>
      <c r="AH17" s="174"/>
      <c r="AI17" s="212"/>
      <c r="AJ17" s="212"/>
      <c r="AK17" s="212"/>
      <c r="AL17" s="212"/>
      <c r="AM17" s="212"/>
      <c r="AN17" s="212"/>
      <c r="AO17" s="212"/>
      <c r="AP17" s="215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</row>
    <row r="18" spans="6:205" ht="12" customHeight="1">
      <c r="G18" s="211"/>
      <c r="H18" s="212"/>
      <c r="I18" s="212"/>
      <c r="J18" s="212"/>
      <c r="K18" s="174"/>
      <c r="L18" s="174"/>
      <c r="M18" s="174"/>
      <c r="N18" s="174"/>
      <c r="O18" s="212"/>
      <c r="P18" s="212"/>
      <c r="Q18" s="212"/>
      <c r="R18" s="215"/>
      <c r="S18" s="173"/>
      <c r="T18" s="174"/>
      <c r="U18" s="174"/>
      <c r="V18" s="174"/>
      <c r="W18" s="212"/>
      <c r="X18" s="212"/>
      <c r="Y18" s="212"/>
      <c r="Z18" s="212"/>
      <c r="AA18" s="174"/>
      <c r="AB18" s="174"/>
      <c r="AC18" s="174"/>
      <c r="AD18" s="177"/>
      <c r="AE18" s="173"/>
      <c r="AF18" s="174"/>
      <c r="AG18" s="174"/>
      <c r="AH18" s="174"/>
      <c r="AI18" s="212"/>
      <c r="AJ18" s="212"/>
      <c r="AK18" s="212"/>
      <c r="AL18" s="212"/>
      <c r="AM18" s="212"/>
      <c r="AN18" s="212"/>
      <c r="AO18" s="212"/>
      <c r="AP18" s="215"/>
      <c r="AQ18" s="73"/>
      <c r="AR18" s="73"/>
      <c r="AS18" s="25"/>
      <c r="AT18" s="25"/>
      <c r="AU18" s="25"/>
      <c r="AV18" s="23"/>
      <c r="AW18" s="23"/>
      <c r="AX18" s="22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</row>
    <row r="19" spans="6:205" ht="12" customHeight="1">
      <c r="G19" s="173">
        <v>7</v>
      </c>
      <c r="H19" s="174"/>
      <c r="I19" s="174"/>
      <c r="J19" s="174"/>
      <c r="K19" s="212">
        <v>8</v>
      </c>
      <c r="L19" s="212"/>
      <c r="M19" s="212"/>
      <c r="N19" s="212"/>
      <c r="O19" s="174">
        <v>2</v>
      </c>
      <c r="P19" s="174"/>
      <c r="Q19" s="174"/>
      <c r="R19" s="177"/>
      <c r="S19" s="211">
        <v>6</v>
      </c>
      <c r="T19" s="212"/>
      <c r="U19" s="212"/>
      <c r="V19" s="212"/>
      <c r="W19" s="212">
        <v>9</v>
      </c>
      <c r="X19" s="212"/>
      <c r="Y19" s="212"/>
      <c r="Z19" s="212"/>
      <c r="AA19" s="174">
        <v>1</v>
      </c>
      <c r="AB19" s="174"/>
      <c r="AC19" s="174"/>
      <c r="AD19" s="177"/>
      <c r="AE19" s="211">
        <v>4</v>
      </c>
      <c r="AF19" s="212"/>
      <c r="AG19" s="212"/>
      <c r="AH19" s="212"/>
      <c r="AI19" s="174">
        <v>5</v>
      </c>
      <c r="AJ19" s="174"/>
      <c r="AK19" s="174"/>
      <c r="AL19" s="174"/>
      <c r="AM19" s="174">
        <v>3</v>
      </c>
      <c r="AN19" s="174"/>
      <c r="AO19" s="174"/>
      <c r="AP19" s="177"/>
      <c r="AQ19" s="73"/>
      <c r="AR19" s="73"/>
      <c r="AS19" s="25"/>
      <c r="AT19" s="25"/>
      <c r="AU19" s="25"/>
      <c r="AV19" s="23"/>
      <c r="AW19" s="23"/>
      <c r="AX19" s="22"/>
      <c r="CJ19" s="168"/>
      <c r="CK19" s="164"/>
      <c r="CL19" s="164"/>
      <c r="CM19" s="164"/>
      <c r="CN19" s="164">
        <f>IF(K19=8,1,0)</f>
        <v>1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1</v>
      </c>
      <c r="CY19" s="164"/>
      <c r="CZ19" s="164"/>
      <c r="DA19" s="164"/>
      <c r="DB19" s="164">
        <f>IF(W19=9,1,0)</f>
        <v>1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IF(AE19=4,1,0)</f>
        <v>1</v>
      </c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</row>
    <row r="20" spans="6:205" ht="12" customHeight="1">
      <c r="G20" s="173"/>
      <c r="H20" s="174"/>
      <c r="I20" s="174"/>
      <c r="J20" s="174"/>
      <c r="K20" s="212"/>
      <c r="L20" s="212"/>
      <c r="M20" s="212"/>
      <c r="N20" s="212"/>
      <c r="O20" s="174"/>
      <c r="P20" s="174"/>
      <c r="Q20" s="174"/>
      <c r="R20" s="177"/>
      <c r="S20" s="211"/>
      <c r="T20" s="212"/>
      <c r="U20" s="212"/>
      <c r="V20" s="212"/>
      <c r="W20" s="212"/>
      <c r="X20" s="212"/>
      <c r="Y20" s="212"/>
      <c r="Z20" s="212"/>
      <c r="AA20" s="174"/>
      <c r="AB20" s="174"/>
      <c r="AC20" s="174"/>
      <c r="AD20" s="177"/>
      <c r="AE20" s="211"/>
      <c r="AF20" s="212"/>
      <c r="AG20" s="212"/>
      <c r="AH20" s="212"/>
      <c r="AI20" s="174"/>
      <c r="AJ20" s="174"/>
      <c r="AK20" s="174"/>
      <c r="AL20" s="174"/>
      <c r="AM20" s="174"/>
      <c r="AN20" s="174"/>
      <c r="AO20" s="174"/>
      <c r="AP20" s="177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</row>
    <row r="21" spans="6:205" ht="12" customHeight="1">
      <c r="G21" s="173"/>
      <c r="H21" s="174"/>
      <c r="I21" s="174"/>
      <c r="J21" s="174"/>
      <c r="K21" s="212"/>
      <c r="L21" s="212"/>
      <c r="M21" s="212"/>
      <c r="N21" s="212"/>
      <c r="O21" s="174"/>
      <c r="P21" s="174"/>
      <c r="Q21" s="174"/>
      <c r="R21" s="177"/>
      <c r="S21" s="211"/>
      <c r="T21" s="212"/>
      <c r="U21" s="212"/>
      <c r="V21" s="212"/>
      <c r="W21" s="212"/>
      <c r="X21" s="212"/>
      <c r="Y21" s="212"/>
      <c r="Z21" s="212"/>
      <c r="AA21" s="174"/>
      <c r="AB21" s="174"/>
      <c r="AC21" s="174"/>
      <c r="AD21" s="177"/>
      <c r="AE21" s="211"/>
      <c r="AF21" s="212"/>
      <c r="AG21" s="212"/>
      <c r="AH21" s="212"/>
      <c r="AI21" s="174"/>
      <c r="AJ21" s="174"/>
      <c r="AK21" s="174"/>
      <c r="AL21" s="174"/>
      <c r="AM21" s="174"/>
      <c r="AN21" s="174"/>
      <c r="AO21" s="174"/>
      <c r="AP21" s="177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</row>
    <row r="22" spans="6:205" ht="12" customHeight="1">
      <c r="G22" s="211">
        <v>3</v>
      </c>
      <c r="H22" s="212"/>
      <c r="I22" s="212"/>
      <c r="J22" s="212"/>
      <c r="K22" s="174">
        <v>6</v>
      </c>
      <c r="L22" s="174"/>
      <c r="M22" s="174"/>
      <c r="N22" s="174"/>
      <c r="O22" s="212">
        <v>1</v>
      </c>
      <c r="P22" s="212"/>
      <c r="Q22" s="212"/>
      <c r="R22" s="215"/>
      <c r="S22" s="173">
        <v>5</v>
      </c>
      <c r="T22" s="174"/>
      <c r="U22" s="174"/>
      <c r="V22" s="174"/>
      <c r="W22" s="174">
        <v>4</v>
      </c>
      <c r="X22" s="174"/>
      <c r="Y22" s="174"/>
      <c r="Z22" s="174"/>
      <c r="AA22" s="212">
        <v>2</v>
      </c>
      <c r="AB22" s="212"/>
      <c r="AC22" s="212"/>
      <c r="AD22" s="215"/>
      <c r="AE22" s="173">
        <v>8</v>
      </c>
      <c r="AF22" s="174"/>
      <c r="AG22" s="174"/>
      <c r="AH22" s="174"/>
      <c r="AI22" s="212">
        <v>9</v>
      </c>
      <c r="AJ22" s="212"/>
      <c r="AK22" s="212"/>
      <c r="AL22" s="212"/>
      <c r="AM22" s="174">
        <v>7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IF(G22=3,1,0)</f>
        <v>1</v>
      </c>
      <c r="CK22" s="164"/>
      <c r="CL22" s="164"/>
      <c r="CM22" s="164"/>
      <c r="CN22" s="164"/>
      <c r="CO22" s="164"/>
      <c r="CP22" s="164"/>
      <c r="CQ22" s="164"/>
      <c r="CR22" s="164">
        <f>IF(O22=1,1,0)</f>
        <v>1</v>
      </c>
      <c r="CS22" s="164"/>
      <c r="CT22" s="164"/>
      <c r="CU22" s="166"/>
      <c r="CV22" s="30"/>
      <c r="CW22" s="30"/>
      <c r="CX22" s="168"/>
      <c r="CY22" s="164"/>
      <c r="CZ22" s="164"/>
      <c r="DA22" s="164"/>
      <c r="DB22" s="164"/>
      <c r="DC22" s="164"/>
      <c r="DD22" s="164"/>
      <c r="DE22" s="164"/>
      <c r="DF22" s="164">
        <f>IF(AA22=2,1,0)</f>
        <v>1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IF(AI22=9,1,0)</f>
        <v>1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</row>
    <row r="23" spans="6:205" ht="12" customHeight="1">
      <c r="G23" s="211"/>
      <c r="H23" s="212"/>
      <c r="I23" s="212"/>
      <c r="J23" s="212"/>
      <c r="K23" s="174"/>
      <c r="L23" s="174"/>
      <c r="M23" s="174"/>
      <c r="N23" s="174"/>
      <c r="O23" s="212"/>
      <c r="P23" s="212"/>
      <c r="Q23" s="212"/>
      <c r="R23" s="215"/>
      <c r="S23" s="173"/>
      <c r="T23" s="174"/>
      <c r="U23" s="174"/>
      <c r="V23" s="174"/>
      <c r="W23" s="174"/>
      <c r="X23" s="174"/>
      <c r="Y23" s="174"/>
      <c r="Z23" s="174"/>
      <c r="AA23" s="212"/>
      <c r="AB23" s="212"/>
      <c r="AC23" s="212"/>
      <c r="AD23" s="215"/>
      <c r="AE23" s="173"/>
      <c r="AF23" s="174"/>
      <c r="AG23" s="174"/>
      <c r="AH23" s="174"/>
      <c r="AI23" s="212"/>
      <c r="AJ23" s="212"/>
      <c r="AK23" s="212"/>
      <c r="AL23" s="212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</row>
    <row r="24" spans="6:205" ht="12" customHeight="1" thickBot="1">
      <c r="G24" s="213"/>
      <c r="H24" s="214"/>
      <c r="I24" s="214"/>
      <c r="J24" s="214"/>
      <c r="K24" s="176"/>
      <c r="L24" s="176"/>
      <c r="M24" s="176"/>
      <c r="N24" s="176"/>
      <c r="O24" s="214"/>
      <c r="P24" s="214"/>
      <c r="Q24" s="214"/>
      <c r="R24" s="217"/>
      <c r="S24" s="175"/>
      <c r="T24" s="176"/>
      <c r="U24" s="176"/>
      <c r="V24" s="176"/>
      <c r="W24" s="176"/>
      <c r="X24" s="176"/>
      <c r="Y24" s="176"/>
      <c r="Z24" s="176"/>
      <c r="AA24" s="214"/>
      <c r="AB24" s="214"/>
      <c r="AC24" s="214"/>
      <c r="AD24" s="217"/>
      <c r="AE24" s="175"/>
      <c r="AF24" s="176"/>
      <c r="AG24" s="176"/>
      <c r="AH24" s="176"/>
      <c r="AI24" s="214"/>
      <c r="AJ24" s="214"/>
      <c r="AK24" s="214"/>
      <c r="AL24" s="214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5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7"/>
      <c r="EK24" s="185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7"/>
      <c r="EW24" s="185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7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</row>
    <row r="25" spans="6:205" ht="12" customHeight="1" thickTop="1">
      <c r="G25" s="209">
        <v>2</v>
      </c>
      <c r="H25" s="210"/>
      <c r="I25" s="210"/>
      <c r="J25" s="210"/>
      <c r="K25" s="196">
        <v>9</v>
      </c>
      <c r="L25" s="196"/>
      <c r="M25" s="196"/>
      <c r="N25" s="196"/>
      <c r="O25" s="196">
        <v>7</v>
      </c>
      <c r="P25" s="196"/>
      <c r="Q25" s="196"/>
      <c r="R25" s="197"/>
      <c r="S25" s="209">
        <v>8</v>
      </c>
      <c r="T25" s="210"/>
      <c r="U25" s="210"/>
      <c r="V25" s="210"/>
      <c r="W25" s="196">
        <v>3</v>
      </c>
      <c r="X25" s="196"/>
      <c r="Y25" s="196"/>
      <c r="Z25" s="196"/>
      <c r="AA25" s="196">
        <v>4</v>
      </c>
      <c r="AB25" s="196"/>
      <c r="AC25" s="196"/>
      <c r="AD25" s="197"/>
      <c r="AE25" s="209">
        <v>5</v>
      </c>
      <c r="AF25" s="210"/>
      <c r="AG25" s="210"/>
      <c r="AH25" s="210"/>
      <c r="AI25" s="210">
        <v>6</v>
      </c>
      <c r="AJ25" s="210"/>
      <c r="AK25" s="210"/>
      <c r="AL25" s="210"/>
      <c r="AM25" s="196">
        <v>1</v>
      </c>
      <c r="AN25" s="196"/>
      <c r="AO25" s="196"/>
      <c r="AP25" s="197"/>
      <c r="AQ25" s="73"/>
      <c r="AR25" s="73"/>
      <c r="AS25" s="25"/>
      <c r="AT25" s="25"/>
      <c r="AU25" s="25"/>
      <c r="AV25" s="23"/>
      <c r="AW25" s="23"/>
      <c r="AX25" s="22"/>
      <c r="CJ25" s="190">
        <f>IF(G25=2,1,0)</f>
        <v>1</v>
      </c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9"/>
      <c r="CV25" s="29"/>
      <c r="CW25" s="29"/>
      <c r="CX25" s="190">
        <f>IF(S25=8,1,0)</f>
        <v>1</v>
      </c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IF(AE25=5,1,0)</f>
        <v>1</v>
      </c>
      <c r="DM25" s="188"/>
      <c r="DN25" s="188"/>
      <c r="DO25" s="188"/>
      <c r="DP25" s="188">
        <f>IF(AI25=6,1,0)</f>
        <v>1</v>
      </c>
      <c r="DQ25" s="188"/>
      <c r="DR25" s="188"/>
      <c r="DS25" s="188"/>
      <c r="DT25" s="188"/>
      <c r="DU25" s="188"/>
      <c r="DV25" s="188"/>
      <c r="DW25" s="189"/>
      <c r="DY25" s="179">
        <f t="shared" ref="DY25" si="0">SUM(CJ25:CU33)</f>
        <v>4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 t="shared" ref="EK25" si="1">SUM(CX25:DI33)</f>
        <v>5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 t="shared" ref="EW25" si="2">SUM(DL25:DW33)</f>
        <v>5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</row>
    <row r="26" spans="6:205" ht="12" customHeight="1">
      <c r="G26" s="211"/>
      <c r="H26" s="212"/>
      <c r="I26" s="212"/>
      <c r="J26" s="212"/>
      <c r="K26" s="174"/>
      <c r="L26" s="174"/>
      <c r="M26" s="174"/>
      <c r="N26" s="174"/>
      <c r="O26" s="174"/>
      <c r="P26" s="174"/>
      <c r="Q26" s="174"/>
      <c r="R26" s="177"/>
      <c r="S26" s="211"/>
      <c r="T26" s="212"/>
      <c r="U26" s="212"/>
      <c r="V26" s="212"/>
      <c r="W26" s="174"/>
      <c r="X26" s="174"/>
      <c r="Y26" s="174"/>
      <c r="Z26" s="174"/>
      <c r="AA26" s="174"/>
      <c r="AB26" s="174"/>
      <c r="AC26" s="174"/>
      <c r="AD26" s="177"/>
      <c r="AE26" s="211"/>
      <c r="AF26" s="212"/>
      <c r="AG26" s="212"/>
      <c r="AH26" s="212"/>
      <c r="AI26" s="212"/>
      <c r="AJ26" s="212"/>
      <c r="AK26" s="212"/>
      <c r="AL26" s="212"/>
      <c r="AM26" s="174"/>
      <c r="AN26" s="174"/>
      <c r="AO26" s="174"/>
      <c r="AP26" s="177"/>
      <c r="AQ26" s="73"/>
      <c r="AR26" s="73"/>
      <c r="AS26" s="25"/>
      <c r="AT26" s="25"/>
      <c r="AU26" s="25"/>
      <c r="AV26" s="23"/>
      <c r="AW26" s="23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</row>
    <row r="27" spans="6:205" ht="12" customHeight="1">
      <c r="F27" s="22"/>
      <c r="G27" s="211"/>
      <c r="H27" s="212"/>
      <c r="I27" s="212"/>
      <c r="J27" s="212"/>
      <c r="K27" s="174"/>
      <c r="L27" s="174"/>
      <c r="M27" s="174"/>
      <c r="N27" s="174"/>
      <c r="O27" s="174"/>
      <c r="P27" s="174"/>
      <c r="Q27" s="174"/>
      <c r="R27" s="177"/>
      <c r="S27" s="211"/>
      <c r="T27" s="212"/>
      <c r="U27" s="212"/>
      <c r="V27" s="212"/>
      <c r="W27" s="174"/>
      <c r="X27" s="174"/>
      <c r="Y27" s="174"/>
      <c r="Z27" s="174"/>
      <c r="AA27" s="174"/>
      <c r="AB27" s="174"/>
      <c r="AC27" s="174"/>
      <c r="AD27" s="177"/>
      <c r="AE27" s="211"/>
      <c r="AF27" s="212"/>
      <c r="AG27" s="212"/>
      <c r="AH27" s="212"/>
      <c r="AI27" s="212"/>
      <c r="AJ27" s="212"/>
      <c r="AK27" s="212"/>
      <c r="AL27" s="212"/>
      <c r="AM27" s="174"/>
      <c r="AN27" s="174"/>
      <c r="AO27" s="174"/>
      <c r="AP27" s="177"/>
      <c r="AQ27" s="73"/>
      <c r="AR27" s="73"/>
      <c r="AS27" s="25"/>
      <c r="AT27" s="25"/>
      <c r="AU27" s="25"/>
      <c r="AV27" s="25"/>
      <c r="AW27" s="23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</row>
    <row r="28" spans="6:205" ht="12" customHeight="1">
      <c r="F28" s="22"/>
      <c r="G28" s="173">
        <v>1</v>
      </c>
      <c r="H28" s="174"/>
      <c r="I28" s="174"/>
      <c r="J28" s="174"/>
      <c r="K28" s="212">
        <v>5</v>
      </c>
      <c r="L28" s="212"/>
      <c r="M28" s="212"/>
      <c r="N28" s="212"/>
      <c r="O28" s="212">
        <v>4</v>
      </c>
      <c r="P28" s="212"/>
      <c r="Q28" s="212"/>
      <c r="R28" s="215"/>
      <c r="S28" s="173">
        <v>2</v>
      </c>
      <c r="T28" s="174"/>
      <c r="U28" s="174"/>
      <c r="V28" s="174"/>
      <c r="W28" s="212">
        <v>6</v>
      </c>
      <c r="X28" s="212"/>
      <c r="Y28" s="212"/>
      <c r="Z28" s="212"/>
      <c r="AA28" s="212">
        <v>9</v>
      </c>
      <c r="AB28" s="212"/>
      <c r="AC28" s="212"/>
      <c r="AD28" s="215"/>
      <c r="AE28" s="173">
        <v>3</v>
      </c>
      <c r="AF28" s="174"/>
      <c r="AG28" s="174"/>
      <c r="AH28" s="174"/>
      <c r="AI28" s="212">
        <v>7</v>
      </c>
      <c r="AJ28" s="212"/>
      <c r="AK28" s="212"/>
      <c r="AL28" s="212"/>
      <c r="AM28" s="212">
        <v>8</v>
      </c>
      <c r="AN28" s="212"/>
      <c r="AO28" s="212"/>
      <c r="AP28" s="215"/>
      <c r="AQ28" s="73"/>
      <c r="AR28" s="73"/>
      <c r="AS28" s="25"/>
      <c r="AT28" s="25"/>
      <c r="AU28" s="25"/>
      <c r="AV28" s="25"/>
      <c r="AW28" s="23"/>
      <c r="AX28" s="22"/>
      <c r="CB28" s="31"/>
      <c r="CC28" s="31"/>
      <c r="CJ28" s="168"/>
      <c r="CK28" s="164"/>
      <c r="CL28" s="164"/>
      <c r="CM28" s="164"/>
      <c r="CN28" s="164">
        <f>IF(K28=5,1,0)</f>
        <v>1</v>
      </c>
      <c r="CO28" s="164"/>
      <c r="CP28" s="164"/>
      <c r="CQ28" s="164"/>
      <c r="CR28" s="164">
        <f>IF(O28=4,1,0)</f>
        <v>1</v>
      </c>
      <c r="CS28" s="164"/>
      <c r="CT28" s="164"/>
      <c r="CU28" s="166"/>
      <c r="CV28" s="30"/>
      <c r="CW28" s="30"/>
      <c r="CX28" s="168"/>
      <c r="CY28" s="164"/>
      <c r="CZ28" s="164"/>
      <c r="DA28" s="164"/>
      <c r="DB28" s="164">
        <f>IF(W28=6,1,0)</f>
        <v>1</v>
      </c>
      <c r="DC28" s="164"/>
      <c r="DD28" s="164"/>
      <c r="DE28" s="164"/>
      <c r="DF28" s="164">
        <f>IF(AA28=9,1,0)</f>
        <v>1</v>
      </c>
      <c r="DG28" s="164"/>
      <c r="DH28" s="164"/>
      <c r="DI28" s="166"/>
      <c r="DJ28" s="30"/>
      <c r="DK28" s="30"/>
      <c r="DL28" s="168"/>
      <c r="DM28" s="164"/>
      <c r="DN28" s="164"/>
      <c r="DO28" s="164"/>
      <c r="DP28" s="164">
        <f>IF(AI28=7,1,0)</f>
        <v>1</v>
      </c>
      <c r="DQ28" s="164"/>
      <c r="DR28" s="164"/>
      <c r="DS28" s="164"/>
      <c r="DT28" s="164">
        <f>IF(AM28=8,1,0)</f>
        <v>1</v>
      </c>
      <c r="DU28" s="164"/>
      <c r="DV28" s="164"/>
      <c r="DW28" s="166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</row>
    <row r="29" spans="6:205" ht="12" customHeight="1">
      <c r="G29" s="173"/>
      <c r="H29" s="174"/>
      <c r="I29" s="174"/>
      <c r="J29" s="174"/>
      <c r="K29" s="212"/>
      <c r="L29" s="212"/>
      <c r="M29" s="212"/>
      <c r="N29" s="212"/>
      <c r="O29" s="212"/>
      <c r="P29" s="212"/>
      <c r="Q29" s="212"/>
      <c r="R29" s="215"/>
      <c r="S29" s="173"/>
      <c r="T29" s="174"/>
      <c r="U29" s="174"/>
      <c r="V29" s="174"/>
      <c r="W29" s="212"/>
      <c r="X29" s="212"/>
      <c r="Y29" s="212"/>
      <c r="Z29" s="212"/>
      <c r="AA29" s="212"/>
      <c r="AB29" s="212"/>
      <c r="AC29" s="212"/>
      <c r="AD29" s="215"/>
      <c r="AE29" s="173"/>
      <c r="AF29" s="174"/>
      <c r="AG29" s="174"/>
      <c r="AH29" s="174"/>
      <c r="AI29" s="212"/>
      <c r="AJ29" s="212"/>
      <c r="AK29" s="212"/>
      <c r="AL29" s="212"/>
      <c r="AM29" s="212"/>
      <c r="AN29" s="212"/>
      <c r="AO29" s="212"/>
      <c r="AP29" s="215"/>
      <c r="AQ29" s="73"/>
      <c r="AR29" s="73"/>
      <c r="AS29" s="25"/>
      <c r="AT29" s="25"/>
      <c r="AU29" s="25"/>
      <c r="AV29" s="23"/>
      <c r="AW29" s="23"/>
      <c r="AX29" s="22"/>
      <c r="CJ29" s="168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6"/>
      <c r="CV29" s="30"/>
      <c r="CW29" s="30"/>
      <c r="CX29" s="168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6"/>
      <c r="DJ29" s="30"/>
      <c r="DK29" s="30"/>
      <c r="DL29" s="168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6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</row>
    <row r="30" spans="6:205" ht="12" customHeight="1">
      <c r="G30" s="173"/>
      <c r="H30" s="174"/>
      <c r="I30" s="174"/>
      <c r="J30" s="174"/>
      <c r="K30" s="212"/>
      <c r="L30" s="212"/>
      <c r="M30" s="212"/>
      <c r="N30" s="212"/>
      <c r="O30" s="212"/>
      <c r="P30" s="212"/>
      <c r="Q30" s="212"/>
      <c r="R30" s="215"/>
      <c r="S30" s="173"/>
      <c r="T30" s="174"/>
      <c r="U30" s="174"/>
      <c r="V30" s="174"/>
      <c r="W30" s="212"/>
      <c r="X30" s="212"/>
      <c r="Y30" s="212"/>
      <c r="Z30" s="212"/>
      <c r="AA30" s="212"/>
      <c r="AB30" s="212"/>
      <c r="AC30" s="212"/>
      <c r="AD30" s="215"/>
      <c r="AE30" s="173"/>
      <c r="AF30" s="174"/>
      <c r="AG30" s="174"/>
      <c r="AH30" s="174"/>
      <c r="AI30" s="212"/>
      <c r="AJ30" s="212"/>
      <c r="AK30" s="212"/>
      <c r="AL30" s="212"/>
      <c r="AM30" s="212"/>
      <c r="AN30" s="212"/>
      <c r="AO30" s="212"/>
      <c r="AP30" s="215"/>
      <c r="AQ30" s="73"/>
      <c r="AR30" s="73"/>
      <c r="AS30" s="25"/>
      <c r="AT30" s="25"/>
      <c r="AU30" s="25"/>
      <c r="AV30" s="23"/>
      <c r="AW30" s="23"/>
      <c r="AX30" s="22"/>
      <c r="CJ30" s="168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6"/>
      <c r="CV30" s="30"/>
      <c r="CW30" s="30"/>
      <c r="CX30" s="168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6"/>
      <c r="DJ30" s="30"/>
      <c r="DK30" s="30"/>
      <c r="DL30" s="168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6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</row>
    <row r="31" spans="6:205" ht="12" customHeight="1">
      <c r="G31" s="211">
        <v>8</v>
      </c>
      <c r="H31" s="212"/>
      <c r="I31" s="212"/>
      <c r="J31" s="212"/>
      <c r="K31" s="174">
        <v>3</v>
      </c>
      <c r="L31" s="174"/>
      <c r="M31" s="174"/>
      <c r="N31" s="174"/>
      <c r="O31" s="174">
        <v>6</v>
      </c>
      <c r="P31" s="174"/>
      <c r="Q31" s="174"/>
      <c r="R31" s="177"/>
      <c r="S31" s="211">
        <v>1</v>
      </c>
      <c r="T31" s="212"/>
      <c r="U31" s="212"/>
      <c r="V31" s="212"/>
      <c r="W31" s="174">
        <v>5</v>
      </c>
      <c r="X31" s="174"/>
      <c r="Y31" s="174"/>
      <c r="Z31" s="174"/>
      <c r="AA31" s="212">
        <v>7</v>
      </c>
      <c r="AB31" s="212"/>
      <c r="AC31" s="212"/>
      <c r="AD31" s="215"/>
      <c r="AE31" s="173">
        <v>9</v>
      </c>
      <c r="AF31" s="174"/>
      <c r="AG31" s="174"/>
      <c r="AH31" s="174"/>
      <c r="AI31" s="212">
        <v>2</v>
      </c>
      <c r="AJ31" s="212"/>
      <c r="AK31" s="212"/>
      <c r="AL31" s="212"/>
      <c r="AM31" s="174">
        <v>4</v>
      </c>
      <c r="AN31" s="174"/>
      <c r="AO31" s="174"/>
      <c r="AP31" s="177"/>
      <c r="AQ31" s="73"/>
      <c r="AR31" s="73"/>
      <c r="AS31" s="25"/>
      <c r="AT31" s="25"/>
      <c r="AU31" s="25"/>
      <c r="AV31" s="23"/>
      <c r="AW31" s="23"/>
      <c r="AX31" s="22"/>
      <c r="CJ31" s="168">
        <f>IF(G31=8,1,0)</f>
        <v>1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IF(S31=1,1,0)</f>
        <v>1</v>
      </c>
      <c r="CY31" s="164"/>
      <c r="CZ31" s="164"/>
      <c r="DA31" s="164"/>
      <c r="DB31" s="164"/>
      <c r="DC31" s="164"/>
      <c r="DD31" s="164"/>
      <c r="DE31" s="164"/>
      <c r="DF31" s="164">
        <f>IF(AA31=7,1,0)</f>
        <v>1</v>
      </c>
      <c r="DG31" s="164"/>
      <c r="DH31" s="164"/>
      <c r="DI31" s="166"/>
      <c r="DJ31" s="30"/>
      <c r="DK31" s="30"/>
      <c r="DL31" s="168"/>
      <c r="DM31" s="164"/>
      <c r="DN31" s="164"/>
      <c r="DO31" s="164"/>
      <c r="DP31" s="164">
        <f>IF(AI31=2,1,0)</f>
        <v>1</v>
      </c>
      <c r="DQ31" s="164"/>
      <c r="DR31" s="164"/>
      <c r="DS31" s="164"/>
      <c r="DT31" s="164"/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</row>
    <row r="32" spans="6:205" ht="12" customHeight="1">
      <c r="G32" s="211"/>
      <c r="H32" s="212"/>
      <c r="I32" s="212"/>
      <c r="J32" s="212"/>
      <c r="K32" s="174"/>
      <c r="L32" s="174"/>
      <c r="M32" s="174"/>
      <c r="N32" s="174"/>
      <c r="O32" s="174"/>
      <c r="P32" s="174"/>
      <c r="Q32" s="174"/>
      <c r="R32" s="177"/>
      <c r="S32" s="211"/>
      <c r="T32" s="212"/>
      <c r="U32" s="212"/>
      <c r="V32" s="212"/>
      <c r="W32" s="174"/>
      <c r="X32" s="174"/>
      <c r="Y32" s="174"/>
      <c r="Z32" s="174"/>
      <c r="AA32" s="212"/>
      <c r="AB32" s="212"/>
      <c r="AC32" s="212"/>
      <c r="AD32" s="215"/>
      <c r="AE32" s="173"/>
      <c r="AF32" s="174"/>
      <c r="AG32" s="174"/>
      <c r="AH32" s="174"/>
      <c r="AI32" s="212"/>
      <c r="AJ32" s="212"/>
      <c r="AK32" s="212"/>
      <c r="AL32" s="212"/>
      <c r="AM32" s="174"/>
      <c r="AN32" s="174"/>
      <c r="AO32" s="174"/>
      <c r="AP32" s="177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</row>
    <row r="33" spans="6:205" ht="12" customHeight="1" thickBot="1">
      <c r="G33" s="213"/>
      <c r="H33" s="214"/>
      <c r="I33" s="214"/>
      <c r="J33" s="214"/>
      <c r="K33" s="176"/>
      <c r="L33" s="176"/>
      <c r="M33" s="176"/>
      <c r="N33" s="176"/>
      <c r="O33" s="176"/>
      <c r="P33" s="176"/>
      <c r="Q33" s="176"/>
      <c r="R33" s="178"/>
      <c r="S33" s="213"/>
      <c r="T33" s="214"/>
      <c r="U33" s="214"/>
      <c r="V33" s="214"/>
      <c r="W33" s="176"/>
      <c r="X33" s="176"/>
      <c r="Y33" s="176"/>
      <c r="Z33" s="176"/>
      <c r="AA33" s="214"/>
      <c r="AB33" s="214"/>
      <c r="AC33" s="214"/>
      <c r="AD33" s="217"/>
      <c r="AE33" s="175"/>
      <c r="AF33" s="176"/>
      <c r="AG33" s="176"/>
      <c r="AH33" s="176"/>
      <c r="AI33" s="214"/>
      <c r="AJ33" s="214"/>
      <c r="AK33" s="214"/>
      <c r="AL33" s="214"/>
      <c r="AM33" s="176"/>
      <c r="AN33" s="176"/>
      <c r="AO33" s="176"/>
      <c r="AP33" s="178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</row>
    <row r="34" spans="6:205" ht="13.5" customHeight="1" thickTop="1">
      <c r="G34" s="33"/>
      <c r="H34" s="3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5"/>
      <c r="AT34" s="25"/>
      <c r="AU34" s="25"/>
      <c r="AV34" s="23"/>
      <c r="AW34" s="23"/>
      <c r="AX34" s="22"/>
      <c r="CJ34" s="34"/>
      <c r="CK34" s="35"/>
      <c r="CL34" s="35"/>
      <c r="CM34" s="35"/>
      <c r="CN34" s="36"/>
      <c r="CO34" s="36"/>
      <c r="CP34" s="36"/>
      <c r="CQ34" s="36"/>
      <c r="CR34" s="36"/>
      <c r="CS34" s="36"/>
      <c r="CT34" s="36"/>
      <c r="CU34" s="37"/>
      <c r="CV34" s="52"/>
      <c r="CW34" s="52"/>
      <c r="CX34" s="39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7"/>
      <c r="DJ34" s="52"/>
      <c r="DK34" s="52"/>
      <c r="DL34" s="34"/>
      <c r="DM34" s="35"/>
      <c r="DN34" s="35"/>
      <c r="DO34" s="35"/>
      <c r="DP34" s="36"/>
      <c r="DQ34" s="36"/>
      <c r="DR34" s="36"/>
      <c r="DS34" s="36"/>
      <c r="DT34" s="36"/>
      <c r="DU34" s="36"/>
      <c r="DV34" s="36"/>
      <c r="DW34" s="37"/>
      <c r="DY34" s="51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3"/>
      <c r="EK34" s="51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3"/>
      <c r="EW34" s="51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3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</row>
    <row r="35" spans="6:205" ht="13.5" customHeight="1"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5"/>
      <c r="AV35" s="23"/>
      <c r="AW35" s="23"/>
      <c r="AX35" s="22"/>
    </row>
    <row r="36" spans="6:205" ht="13.5" customHeight="1"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5"/>
      <c r="AV36" s="23"/>
      <c r="AW36" s="23"/>
      <c r="AX36" s="22"/>
    </row>
    <row r="37" spans="6:205" ht="13.5" customHeight="1"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23"/>
      <c r="AQ37" s="23"/>
      <c r="AR37" s="23"/>
      <c r="AS37" s="23"/>
      <c r="AT37" s="23"/>
      <c r="AU37" s="25"/>
      <c r="AV37" s="23"/>
      <c r="AW37" s="23"/>
      <c r="AX37" s="22"/>
    </row>
    <row r="38" spans="6:205" ht="5.0999999999999996" customHeight="1">
      <c r="F38" s="22"/>
      <c r="AP38" s="22"/>
      <c r="AQ38" s="22"/>
      <c r="AR38" s="23"/>
      <c r="AS38" s="23"/>
      <c r="AT38" s="23"/>
      <c r="AU38" s="25"/>
      <c r="AV38" s="25"/>
      <c r="AW38" s="23"/>
      <c r="AX38" s="22"/>
      <c r="CB38" s="31"/>
      <c r="CC38" s="31"/>
    </row>
    <row r="39" spans="6:205" ht="12.75" customHeight="1">
      <c r="AP39" s="22"/>
      <c r="AQ39" s="22"/>
      <c r="AR39" s="22"/>
      <c r="AS39" s="22"/>
      <c r="AT39" s="22"/>
      <c r="AU39" s="23"/>
      <c r="AV39" s="23"/>
      <c r="AW39" s="23"/>
      <c r="AX39" s="22"/>
      <c r="BC39" s="22"/>
    </row>
    <row r="40" spans="6:205" ht="12.75" customHeight="1">
      <c r="AU40" s="23"/>
      <c r="AV40" s="31"/>
      <c r="AW40" s="23"/>
      <c r="AX40" s="22"/>
    </row>
    <row r="41" spans="6:205" ht="6.75" customHeight="1">
      <c r="AU41" s="31"/>
      <c r="AV41" s="31"/>
      <c r="AW41" s="23"/>
      <c r="AX41" s="22"/>
    </row>
    <row r="42" spans="6:205" ht="12.75" customHeight="1">
      <c r="AW42" s="31"/>
    </row>
  </sheetData>
  <sheetProtection sheet="1" objects="1" scenarios="1" selectLockedCells="1"/>
  <mergeCells count="180">
    <mergeCell ref="I34:AP34"/>
    <mergeCell ref="CX31:DA33"/>
    <mergeCell ref="DB31:DE33"/>
    <mergeCell ref="DF31:DI33"/>
    <mergeCell ref="DL31:DO33"/>
    <mergeCell ref="DP31:DS33"/>
    <mergeCell ref="DT31:DW33"/>
    <mergeCell ref="AE31:AH33"/>
    <mergeCell ref="AI31:AL33"/>
    <mergeCell ref="AM31:AP33"/>
    <mergeCell ref="CJ31:CM33"/>
    <mergeCell ref="CN31:CQ33"/>
    <mergeCell ref="CR31:CU33"/>
    <mergeCell ref="G31:J33"/>
    <mergeCell ref="K31:N33"/>
    <mergeCell ref="O31:R33"/>
    <mergeCell ref="S31:V33"/>
    <mergeCell ref="W31:Z33"/>
    <mergeCell ref="AA31:AD33"/>
    <mergeCell ref="CX28:DA30"/>
    <mergeCell ref="DB28:DE30"/>
    <mergeCell ref="DF28:DI30"/>
    <mergeCell ref="DL28:DO30"/>
    <mergeCell ref="DP28:DS30"/>
    <mergeCell ref="DT28:DW30"/>
    <mergeCell ref="AE28:AH30"/>
    <mergeCell ref="AI28:AL30"/>
    <mergeCell ref="AM28:AP30"/>
    <mergeCell ref="CJ28:CM30"/>
    <mergeCell ref="CN28:CQ30"/>
    <mergeCell ref="CR28:CU30"/>
    <mergeCell ref="DY25:EJ33"/>
    <mergeCell ref="EK25:EV33"/>
    <mergeCell ref="EW25:FH33"/>
    <mergeCell ref="G28:J30"/>
    <mergeCell ref="K28:N30"/>
    <mergeCell ref="O28:R30"/>
    <mergeCell ref="S28:V30"/>
    <mergeCell ref="W28:Z30"/>
    <mergeCell ref="AA28:AD30"/>
    <mergeCell ref="CX25:DA27"/>
    <mergeCell ref="DB25:DE27"/>
    <mergeCell ref="DF25:DI27"/>
    <mergeCell ref="DL25:DO27"/>
    <mergeCell ref="DP25:DS27"/>
    <mergeCell ref="DT25:DW27"/>
    <mergeCell ref="AE25:AH27"/>
    <mergeCell ref="AI25:AL27"/>
    <mergeCell ref="AM25:AP27"/>
    <mergeCell ref="CJ25:CM27"/>
    <mergeCell ref="CN25:CQ27"/>
    <mergeCell ref="CR25:CU27"/>
    <mergeCell ref="G25:J27"/>
    <mergeCell ref="K25:N27"/>
    <mergeCell ref="O25:R27"/>
    <mergeCell ref="DL22:DO24"/>
    <mergeCell ref="DP22:DS24"/>
    <mergeCell ref="DT22:DW24"/>
    <mergeCell ref="AE22:AH24"/>
    <mergeCell ref="AI22:AL24"/>
    <mergeCell ref="AM22:AP24"/>
    <mergeCell ref="CJ22:CM24"/>
    <mergeCell ref="CN22:CQ24"/>
    <mergeCell ref="CR22:CU24"/>
    <mergeCell ref="S25:V27"/>
    <mergeCell ref="W25:Z27"/>
    <mergeCell ref="AA25:AD27"/>
    <mergeCell ref="CX22:DA24"/>
    <mergeCell ref="DB22:DE24"/>
    <mergeCell ref="DF22:DI24"/>
    <mergeCell ref="AE19:AH21"/>
    <mergeCell ref="AI19:AL21"/>
    <mergeCell ref="AM19:AP21"/>
    <mergeCell ref="CJ19:CM21"/>
    <mergeCell ref="CN19:CQ21"/>
    <mergeCell ref="CR19:CU21"/>
    <mergeCell ref="G22:J24"/>
    <mergeCell ref="K22:N24"/>
    <mergeCell ref="O22:R24"/>
    <mergeCell ref="S22:V24"/>
    <mergeCell ref="W22:Z24"/>
    <mergeCell ref="AA22:AD24"/>
    <mergeCell ref="DY16:EJ24"/>
    <mergeCell ref="EK16:EV24"/>
    <mergeCell ref="EW16:FH24"/>
    <mergeCell ref="G19:J21"/>
    <mergeCell ref="K19:N21"/>
    <mergeCell ref="O19:R21"/>
    <mergeCell ref="S19:V21"/>
    <mergeCell ref="W19:Z21"/>
    <mergeCell ref="AA19:AD21"/>
    <mergeCell ref="CR16:CU18"/>
    <mergeCell ref="CX16:DA18"/>
    <mergeCell ref="DB16:DE18"/>
    <mergeCell ref="DF16:DI18"/>
    <mergeCell ref="DL16:DO18"/>
    <mergeCell ref="DP16:DS18"/>
    <mergeCell ref="AE16:AH18"/>
    <mergeCell ref="AI16:AL18"/>
    <mergeCell ref="AM16:AP18"/>
    <mergeCell ref="AW16:BN17"/>
    <mergeCell ref="CJ16:CM18"/>
    <mergeCell ref="CN16:CQ18"/>
    <mergeCell ref="DL19:DO21"/>
    <mergeCell ref="DP19:DS21"/>
    <mergeCell ref="DT19:DW21"/>
    <mergeCell ref="DT13:DW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X13:DA15"/>
    <mergeCell ref="DB13:DE15"/>
    <mergeCell ref="DT16:DW18"/>
    <mergeCell ref="CX19:DA21"/>
    <mergeCell ref="DB19:DE21"/>
    <mergeCell ref="DF19:DI21"/>
    <mergeCell ref="DT10:DW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F13:DI15"/>
    <mergeCell ref="DL13:DO15"/>
    <mergeCell ref="DP13:DS15"/>
    <mergeCell ref="CJ7:CM9"/>
    <mergeCell ref="CN7:CQ9"/>
    <mergeCell ref="CR7:CU9"/>
    <mergeCell ref="AB2:BB4"/>
    <mergeCell ref="GA3:GC4"/>
    <mergeCell ref="GD3:GI4"/>
    <mergeCell ref="BA6:BK7"/>
    <mergeCell ref="DY7:EJ15"/>
    <mergeCell ref="EK7:EV15"/>
    <mergeCell ref="EW7:FH15"/>
    <mergeCell ref="FJ7:FU15"/>
    <mergeCell ref="AQ8:AR34"/>
    <mergeCell ref="BA8:BK13"/>
    <mergeCell ref="CX10:DA12"/>
    <mergeCell ref="DB10:DE12"/>
    <mergeCell ref="DF10:DI12"/>
    <mergeCell ref="DL10:DO12"/>
    <mergeCell ref="CX7:DA9"/>
    <mergeCell ref="DB7:DE9"/>
    <mergeCell ref="DF7:DI9"/>
    <mergeCell ref="DL7:DO9"/>
    <mergeCell ref="DP7:DS9"/>
    <mergeCell ref="DT7:DW9"/>
    <mergeCell ref="DP10:DS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AX26">
    <cfRule type="cellIs" dxfId="56" priority="37" operator="equal">
      <formula>"ระดับต่อไป"</formula>
    </cfRule>
  </conditionalFormatting>
  <conditionalFormatting sqref="G7:J9 AM10:AP12 AI25:AL27 W28:Z30 S19:V21">
    <cfRule type="cellIs" dxfId="55" priority="36" operator="equal">
      <formula>6</formula>
    </cfRule>
  </conditionalFormatting>
  <conditionalFormatting sqref="S7:V9 G13:J15 AI10:AL12 AE19:AH21 O28:R30">
    <cfRule type="cellIs" dxfId="54" priority="35" operator="equal">
      <formula>4</formula>
    </cfRule>
  </conditionalFormatting>
  <conditionalFormatting sqref="K10:N12 AI28:AL30 AA31:AD33">
    <cfRule type="cellIs" dxfId="53" priority="34" operator="equal">
      <formula>7</formula>
    </cfRule>
  </conditionalFormatting>
  <conditionalFormatting sqref="AM28:AP30 AA10:AD12 W16:Z18 K19:N21 S25:V27 G31:J33">
    <cfRule type="cellIs" dxfId="52" priority="33" operator="equal">
      <formula>8</formula>
    </cfRule>
  </conditionalFormatting>
  <conditionalFormatting sqref="AE7:AH9 K13:N15 AI16:AL18 O22:R24 S31:V33">
    <cfRule type="cellIs" dxfId="51" priority="32" operator="equal">
      <formula>1</formula>
    </cfRule>
  </conditionalFormatting>
  <conditionalFormatting sqref="O10:R12 S13:V15 W19:Z21 G16:J18 AI22:AL24 AA28:AD30">
    <cfRule type="cellIs" dxfId="50" priority="31" operator="equal">
      <formula>9</formula>
    </cfRule>
  </conditionalFormatting>
  <conditionalFormatting sqref="W13:Z15 AM16:AP18 AI31:AL33 AA22:AD24 G25:J27">
    <cfRule type="cellIs" dxfId="49" priority="30" operator="equal">
      <formula>2</formula>
    </cfRule>
  </conditionalFormatting>
  <conditionalFormatting sqref="AI13:AL15 G22:J24">
    <cfRule type="cellIs" dxfId="48" priority="29" operator="equal">
      <formula>3</formula>
    </cfRule>
  </conditionalFormatting>
  <conditionalFormatting sqref="O16:R18 K28:N30 AE25:AH27">
    <cfRule type="cellIs" dxfId="47" priority="28" operator="equal">
      <formula>5</formula>
    </cfRule>
  </conditionalFormatting>
  <conditionalFormatting sqref="G7:J33">
    <cfRule type="duplicateValues" dxfId="46" priority="27"/>
  </conditionalFormatting>
  <conditionalFormatting sqref="K7:N33">
    <cfRule type="duplicateValues" dxfId="45" priority="26"/>
  </conditionalFormatting>
  <conditionalFormatting sqref="O7:R33">
    <cfRule type="duplicateValues" dxfId="44" priority="25"/>
  </conditionalFormatting>
  <conditionalFormatting sqref="S7:V33">
    <cfRule type="duplicateValues" dxfId="43" priority="24"/>
  </conditionalFormatting>
  <conditionalFormatting sqref="W7:Z33">
    <cfRule type="duplicateValues" dxfId="42" priority="23"/>
  </conditionalFormatting>
  <conditionalFormatting sqref="AA7:AD33">
    <cfRule type="duplicateValues" dxfId="41" priority="22"/>
  </conditionalFormatting>
  <conditionalFormatting sqref="AE7:AH33">
    <cfRule type="duplicateValues" dxfId="40" priority="21"/>
  </conditionalFormatting>
  <conditionalFormatting sqref="AI7:AL33">
    <cfRule type="duplicateValues" dxfId="39" priority="20"/>
  </conditionalFormatting>
  <conditionalFormatting sqref="AM7:AP33">
    <cfRule type="duplicateValues" dxfId="38" priority="19"/>
  </conditionalFormatting>
  <conditionalFormatting sqref="G7:AP9">
    <cfRule type="duplicateValues" dxfId="37" priority="18"/>
  </conditionalFormatting>
  <conditionalFormatting sqref="G10:AP12">
    <cfRule type="duplicateValues" dxfId="36" priority="17"/>
  </conditionalFormatting>
  <conditionalFormatting sqref="G13:AP15">
    <cfRule type="duplicateValues" dxfId="35" priority="16"/>
  </conditionalFormatting>
  <conditionalFormatting sqref="G16:AP18">
    <cfRule type="duplicateValues" dxfId="34" priority="15"/>
  </conditionalFormatting>
  <conditionalFormatting sqref="G19:AP21">
    <cfRule type="duplicateValues" dxfId="33" priority="14"/>
  </conditionalFormatting>
  <conditionalFormatting sqref="G22:AP24">
    <cfRule type="duplicateValues" dxfId="32" priority="13"/>
  </conditionalFormatting>
  <conditionalFormatting sqref="G25:AP27">
    <cfRule type="duplicateValues" dxfId="31" priority="12"/>
  </conditionalFormatting>
  <conditionalFormatting sqref="G28:AP30">
    <cfRule type="duplicateValues" dxfId="30" priority="11"/>
  </conditionalFormatting>
  <conditionalFormatting sqref="G31:AP33">
    <cfRule type="duplicateValues" dxfId="29" priority="10"/>
  </conditionalFormatting>
  <conditionalFormatting sqref="G7:R15">
    <cfRule type="duplicateValues" dxfId="28" priority="9"/>
  </conditionalFormatting>
  <conditionalFormatting sqref="S7:AD15">
    <cfRule type="duplicateValues" dxfId="27" priority="8"/>
  </conditionalFormatting>
  <conditionalFormatting sqref="AE7:AP15">
    <cfRule type="duplicateValues" dxfId="26" priority="7"/>
  </conditionalFormatting>
  <conditionalFormatting sqref="AE16:AP24">
    <cfRule type="duplicateValues" dxfId="25" priority="6"/>
  </conditionalFormatting>
  <conditionalFormatting sqref="S16:AD24">
    <cfRule type="duplicateValues" dxfId="24" priority="5"/>
  </conditionalFormatting>
  <conditionalFormatting sqref="G16:R24">
    <cfRule type="duplicateValues" dxfId="23" priority="4"/>
  </conditionalFormatting>
  <conditionalFormatting sqref="AE25:AP33">
    <cfRule type="duplicateValues" dxfId="22" priority="3"/>
  </conditionalFormatting>
  <conditionalFormatting sqref="S25:AD33">
    <cfRule type="duplicateValues" dxfId="21" priority="2"/>
  </conditionalFormatting>
  <conditionalFormatting sqref="G25:R33">
    <cfRule type="duplicateValues" dxfId="20" priority="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D15:D18"/>
  <sheetViews>
    <sheetView showGridLines="0" showRowColHeaders="0" workbookViewId="0">
      <pane xSplit="14" ySplit="36" topLeftCell="Q51" activePane="bottomRight" state="frozen"/>
      <selection pane="topRight" activeCell="O1" sqref="O1"/>
      <selection pane="bottomLeft" activeCell="A37" sqref="A37"/>
      <selection pane="bottomRight" activeCell="Q51" sqref="Q51"/>
    </sheetView>
  </sheetViews>
  <sheetFormatPr defaultRowHeight="14.25"/>
  <cols>
    <col min="14" max="14" width="11" customWidth="1"/>
  </cols>
  <sheetData>
    <row r="15" spans="4:4" ht="15">
      <c r="D15" s="45"/>
    </row>
    <row r="18" spans="4:4">
      <c r="D18" s="66"/>
    </row>
  </sheetData>
  <sheetProtection sheet="1" objects="1" scenarios="1" selectLockedCells="1"/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F1:GV190"/>
  <sheetViews>
    <sheetView showGridLines="0" showRowColHeaders="0" workbookViewId="0">
      <pane xSplit="201" ySplit="54" topLeftCell="GT55" activePane="bottomRight" state="frozen"/>
      <selection pane="topRight" activeCell="GT1" sqref="GT1"/>
      <selection pane="bottomLeft" activeCell="A55" sqref="A55"/>
      <selection pane="bottomRight" activeCell="G7" sqref="G7:J9"/>
    </sheetView>
  </sheetViews>
  <sheetFormatPr defaultColWidth="1.625" defaultRowHeight="12.75" customHeight="1"/>
  <cols>
    <col min="1" max="42" width="1.625" style="20"/>
    <col min="43" max="44" width="0.875" style="31" customWidth="1"/>
    <col min="45" max="45" width="0.75" style="31" customWidth="1"/>
    <col min="46" max="46" width="0.875" style="31" customWidth="1"/>
    <col min="47" max="47" width="0.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7" width="1.625" style="20" customWidth="1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4" ht="12.75" customHeight="1" thickBot="1"/>
    <row r="2" spans="6:204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4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4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4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4" ht="12.75" customHeight="1" thickBot="1">
      <c r="AP6" s="21"/>
      <c r="AQ6" s="23"/>
      <c r="AR6" s="23"/>
      <c r="AS6" s="23"/>
      <c r="AT6" s="23"/>
      <c r="AU6" s="23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4" ht="12" customHeight="1" thickTop="1" thickBot="1">
      <c r="G7" s="218"/>
      <c r="H7" s="219"/>
      <c r="I7" s="219"/>
      <c r="J7" s="219"/>
      <c r="K7" s="219"/>
      <c r="L7" s="219"/>
      <c r="M7" s="219"/>
      <c r="N7" s="219"/>
      <c r="O7" s="196">
        <v>8</v>
      </c>
      <c r="P7" s="196"/>
      <c r="Q7" s="196"/>
      <c r="R7" s="197"/>
      <c r="S7" s="218"/>
      <c r="T7" s="219"/>
      <c r="U7" s="219"/>
      <c r="V7" s="219"/>
      <c r="W7" s="196">
        <v>6</v>
      </c>
      <c r="X7" s="196"/>
      <c r="Y7" s="196"/>
      <c r="Z7" s="196"/>
      <c r="AA7" s="219"/>
      <c r="AB7" s="219"/>
      <c r="AC7" s="219"/>
      <c r="AD7" s="241"/>
      <c r="AE7" s="198">
        <v>1</v>
      </c>
      <c r="AF7" s="196"/>
      <c r="AG7" s="196"/>
      <c r="AH7" s="196"/>
      <c r="AI7" s="219"/>
      <c r="AJ7" s="219"/>
      <c r="AK7" s="219"/>
      <c r="AL7" s="219"/>
      <c r="AM7" s="219"/>
      <c r="AN7" s="219"/>
      <c r="AO7" s="219"/>
      <c r="AP7" s="241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IF(G7=5,1,0)</f>
        <v>0</v>
      </c>
      <c r="CK7" s="188"/>
      <c r="CL7" s="188"/>
      <c r="CM7" s="188"/>
      <c r="CN7" s="188">
        <f>IF(K7=4,1,0)</f>
        <v>0</v>
      </c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IF(S7=3,1,0)</f>
        <v>0</v>
      </c>
      <c r="CY7" s="188"/>
      <c r="CZ7" s="188"/>
      <c r="DA7" s="188"/>
      <c r="DB7" s="188"/>
      <c r="DC7" s="188"/>
      <c r="DD7" s="188"/>
      <c r="DE7" s="188"/>
      <c r="DF7" s="188">
        <f>IF(AA7=2,1,0)</f>
        <v>0</v>
      </c>
      <c r="DG7" s="188"/>
      <c r="DH7" s="188"/>
      <c r="DI7" s="189"/>
      <c r="DJ7" s="29"/>
      <c r="DK7" s="29"/>
      <c r="DL7" s="190"/>
      <c r="DM7" s="188"/>
      <c r="DN7" s="188"/>
      <c r="DO7" s="188"/>
      <c r="DP7" s="188">
        <f>IF(AI7=9,1,0)</f>
        <v>0</v>
      </c>
      <c r="DQ7" s="188"/>
      <c r="DR7" s="188"/>
      <c r="DS7" s="188"/>
      <c r="DT7" s="188">
        <f>IF(AM7=7,1,0)</f>
        <v>0</v>
      </c>
      <c r="DU7" s="188"/>
      <c r="DV7" s="188"/>
      <c r="DW7" s="189"/>
      <c r="DY7" s="179">
        <f>SUM(CJ7:CU15)</f>
        <v>0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0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0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4" ht="12" customHeight="1">
      <c r="G8" s="220"/>
      <c r="H8" s="221"/>
      <c r="I8" s="221"/>
      <c r="J8" s="221"/>
      <c r="K8" s="221"/>
      <c r="L8" s="221"/>
      <c r="M8" s="221"/>
      <c r="N8" s="221"/>
      <c r="O8" s="174"/>
      <c r="P8" s="174"/>
      <c r="Q8" s="174"/>
      <c r="R8" s="177"/>
      <c r="S8" s="220"/>
      <c r="T8" s="221"/>
      <c r="U8" s="221"/>
      <c r="V8" s="221"/>
      <c r="W8" s="174"/>
      <c r="X8" s="174"/>
      <c r="Y8" s="174"/>
      <c r="Z8" s="174"/>
      <c r="AA8" s="221"/>
      <c r="AB8" s="221"/>
      <c r="AC8" s="221"/>
      <c r="AD8" s="224"/>
      <c r="AE8" s="173"/>
      <c r="AF8" s="174"/>
      <c r="AG8" s="174"/>
      <c r="AH8" s="174"/>
      <c r="AI8" s="221"/>
      <c r="AJ8" s="221"/>
      <c r="AK8" s="221"/>
      <c r="AL8" s="221"/>
      <c r="AM8" s="221"/>
      <c r="AN8" s="221"/>
      <c r="AO8" s="221"/>
      <c r="AP8" s="224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  <c r="GR8" s="61">
        <f>FJ7/50%</f>
        <v>0</v>
      </c>
    </row>
    <row r="9" spans="6:204" ht="12" customHeight="1">
      <c r="G9" s="220"/>
      <c r="H9" s="221"/>
      <c r="I9" s="221"/>
      <c r="J9" s="221"/>
      <c r="K9" s="221"/>
      <c r="L9" s="221"/>
      <c r="M9" s="221"/>
      <c r="N9" s="221"/>
      <c r="O9" s="174"/>
      <c r="P9" s="174"/>
      <c r="Q9" s="174"/>
      <c r="R9" s="177"/>
      <c r="S9" s="220"/>
      <c r="T9" s="221"/>
      <c r="U9" s="221"/>
      <c r="V9" s="221"/>
      <c r="W9" s="174"/>
      <c r="X9" s="174"/>
      <c r="Y9" s="174"/>
      <c r="Z9" s="174"/>
      <c r="AA9" s="221"/>
      <c r="AB9" s="221"/>
      <c r="AC9" s="221"/>
      <c r="AD9" s="224"/>
      <c r="AE9" s="173"/>
      <c r="AF9" s="174"/>
      <c r="AG9" s="174"/>
      <c r="AH9" s="174"/>
      <c r="AI9" s="221"/>
      <c r="AJ9" s="221"/>
      <c r="AK9" s="221"/>
      <c r="AL9" s="221"/>
      <c r="AM9" s="221"/>
      <c r="AN9" s="221"/>
      <c r="AO9" s="221"/>
      <c r="AP9" s="224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R9" s="61" t="s">
        <v>1</v>
      </c>
    </row>
    <row r="10" spans="6:204" ht="12" customHeight="1">
      <c r="G10" s="220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4"/>
      <c r="S10" s="173">
        <v>4</v>
      </c>
      <c r="T10" s="174"/>
      <c r="U10" s="174"/>
      <c r="V10" s="174"/>
      <c r="W10" s="221"/>
      <c r="X10" s="221"/>
      <c r="Y10" s="221"/>
      <c r="Z10" s="221"/>
      <c r="AA10" s="174">
        <v>7</v>
      </c>
      <c r="AB10" s="174"/>
      <c r="AC10" s="174"/>
      <c r="AD10" s="177"/>
      <c r="AE10" s="220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4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>
        <f>IF(G10=3,1,0)</f>
        <v>0</v>
      </c>
      <c r="CK10" s="164"/>
      <c r="CL10" s="164"/>
      <c r="CM10" s="164"/>
      <c r="CN10" s="164">
        <f>IF(K10=1,1,0)</f>
        <v>0</v>
      </c>
      <c r="CO10" s="164"/>
      <c r="CP10" s="164"/>
      <c r="CQ10" s="164"/>
      <c r="CR10" s="164">
        <f>IF(O10=9,1,0)</f>
        <v>0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>
        <f>IF(W10=5,1,0)</f>
        <v>0</v>
      </c>
      <c r="DC10" s="164"/>
      <c r="DD10" s="164"/>
      <c r="DE10" s="164"/>
      <c r="DF10" s="164"/>
      <c r="DG10" s="164"/>
      <c r="DH10" s="164"/>
      <c r="DI10" s="166"/>
      <c r="DJ10" s="30"/>
      <c r="DK10" s="30"/>
      <c r="DL10" s="168">
        <f>IF(AE10=6,1,0)</f>
        <v>0</v>
      </c>
      <c r="DM10" s="164"/>
      <c r="DN10" s="164"/>
      <c r="DO10" s="164"/>
      <c r="DP10" s="164">
        <f>IF(AI10=8,1,0)</f>
        <v>0</v>
      </c>
      <c r="DQ10" s="164"/>
      <c r="DR10" s="164"/>
      <c r="DS10" s="164"/>
      <c r="DT10" s="164">
        <f>IF(AM10=2,1,0)</f>
        <v>0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</row>
    <row r="11" spans="6:204" ht="12" customHeight="1">
      <c r="G11" s="220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4"/>
      <c r="S11" s="173"/>
      <c r="T11" s="174"/>
      <c r="U11" s="174"/>
      <c r="V11" s="174"/>
      <c r="W11" s="221"/>
      <c r="X11" s="221"/>
      <c r="Y11" s="221"/>
      <c r="Z11" s="221"/>
      <c r="AA11" s="174"/>
      <c r="AB11" s="174"/>
      <c r="AC11" s="174"/>
      <c r="AD11" s="177"/>
      <c r="AE11" s="220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4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4" ht="12" customHeight="1">
      <c r="G12" s="220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4"/>
      <c r="S12" s="173"/>
      <c r="T12" s="174"/>
      <c r="U12" s="174"/>
      <c r="V12" s="174"/>
      <c r="W12" s="221"/>
      <c r="X12" s="221"/>
      <c r="Y12" s="221"/>
      <c r="Z12" s="221"/>
      <c r="AA12" s="174"/>
      <c r="AB12" s="174"/>
      <c r="AC12" s="174"/>
      <c r="AD12" s="177"/>
      <c r="AE12" s="220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4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1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1"/>
      <c r="BX12" s="21"/>
      <c r="BY12" s="21"/>
      <c r="BZ12" s="21"/>
      <c r="CA12" s="21"/>
      <c r="CB12" s="21"/>
      <c r="CC12" s="21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4" ht="12" customHeight="1" thickBot="1">
      <c r="G13" s="173">
        <v>2</v>
      </c>
      <c r="H13" s="174"/>
      <c r="I13" s="174"/>
      <c r="J13" s="174"/>
      <c r="K13" s="221"/>
      <c r="L13" s="221"/>
      <c r="M13" s="221"/>
      <c r="N13" s="221"/>
      <c r="O13" s="174">
        <v>7</v>
      </c>
      <c r="P13" s="174"/>
      <c r="Q13" s="174"/>
      <c r="R13" s="177"/>
      <c r="S13" s="220"/>
      <c r="T13" s="221"/>
      <c r="U13" s="221"/>
      <c r="V13" s="221"/>
      <c r="W13" s="174">
        <v>9</v>
      </c>
      <c r="X13" s="174"/>
      <c r="Y13" s="174"/>
      <c r="Z13" s="174"/>
      <c r="AA13" s="221"/>
      <c r="AB13" s="221"/>
      <c r="AC13" s="221"/>
      <c r="AD13" s="224"/>
      <c r="AE13" s="173">
        <v>4</v>
      </c>
      <c r="AF13" s="174"/>
      <c r="AG13" s="174"/>
      <c r="AH13" s="174"/>
      <c r="AI13" s="221"/>
      <c r="AJ13" s="221"/>
      <c r="AK13" s="221"/>
      <c r="AL13" s="221"/>
      <c r="AM13" s="174">
        <v>3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1"/>
      <c r="CJ13" s="168"/>
      <c r="CK13" s="164"/>
      <c r="CL13" s="164"/>
      <c r="CM13" s="164"/>
      <c r="CN13" s="164">
        <f>IF(K13=6,1,0)</f>
        <v>0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IF(S13=1,1,0)</f>
        <v>0</v>
      </c>
      <c r="CY13" s="164"/>
      <c r="CZ13" s="164"/>
      <c r="DA13" s="164"/>
      <c r="DB13" s="164"/>
      <c r="DC13" s="164"/>
      <c r="DD13" s="164"/>
      <c r="DE13" s="164"/>
      <c r="DF13" s="164">
        <f>IF(AA13=8,1,0)</f>
        <v>0</v>
      </c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IF(AI13=5,1,0)</f>
        <v>0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</row>
    <row r="14" spans="6:204" ht="12" customHeight="1">
      <c r="G14" s="173"/>
      <c r="H14" s="174"/>
      <c r="I14" s="174"/>
      <c r="J14" s="174"/>
      <c r="K14" s="221"/>
      <c r="L14" s="221"/>
      <c r="M14" s="221"/>
      <c r="N14" s="221"/>
      <c r="O14" s="174"/>
      <c r="P14" s="174"/>
      <c r="Q14" s="174"/>
      <c r="R14" s="177"/>
      <c r="S14" s="220"/>
      <c r="T14" s="221"/>
      <c r="U14" s="221"/>
      <c r="V14" s="221"/>
      <c r="W14" s="174"/>
      <c r="X14" s="174"/>
      <c r="Y14" s="174"/>
      <c r="Z14" s="174"/>
      <c r="AA14" s="221"/>
      <c r="AB14" s="221"/>
      <c r="AC14" s="221"/>
      <c r="AD14" s="224"/>
      <c r="AE14" s="173"/>
      <c r="AF14" s="174"/>
      <c r="AG14" s="174"/>
      <c r="AH14" s="174"/>
      <c r="AI14" s="221"/>
      <c r="AJ14" s="221"/>
      <c r="AK14" s="221"/>
      <c r="AL14" s="221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AX14" s="22"/>
      <c r="BA14" s="56"/>
      <c r="BB14" s="56"/>
      <c r="BC14" s="56"/>
      <c r="BD14" s="56"/>
      <c r="BE14" s="56"/>
      <c r="BF14" s="56"/>
      <c r="BG14" s="56"/>
      <c r="BH14" s="21"/>
      <c r="BI14" s="21"/>
      <c r="BJ14" s="21"/>
      <c r="BK14" s="21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</row>
    <row r="15" spans="6:204" ht="12" customHeight="1" thickBot="1">
      <c r="G15" s="175"/>
      <c r="H15" s="176"/>
      <c r="I15" s="176"/>
      <c r="J15" s="176"/>
      <c r="K15" s="223"/>
      <c r="L15" s="223"/>
      <c r="M15" s="223"/>
      <c r="N15" s="223"/>
      <c r="O15" s="176"/>
      <c r="P15" s="176"/>
      <c r="Q15" s="176"/>
      <c r="R15" s="178"/>
      <c r="S15" s="222"/>
      <c r="T15" s="223"/>
      <c r="U15" s="223"/>
      <c r="V15" s="223"/>
      <c r="W15" s="176"/>
      <c r="X15" s="176"/>
      <c r="Y15" s="176"/>
      <c r="Z15" s="176"/>
      <c r="AA15" s="223"/>
      <c r="AB15" s="223"/>
      <c r="AC15" s="223"/>
      <c r="AD15" s="240"/>
      <c r="AE15" s="175"/>
      <c r="AF15" s="176"/>
      <c r="AG15" s="176"/>
      <c r="AH15" s="176"/>
      <c r="AI15" s="223"/>
      <c r="AJ15" s="223"/>
      <c r="AK15" s="223"/>
      <c r="AL15" s="223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AW15" s="23"/>
      <c r="AX15" s="22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</row>
    <row r="16" spans="6:204" ht="12" customHeight="1" thickTop="1">
      <c r="F16" s="22"/>
      <c r="G16" s="218"/>
      <c r="H16" s="219"/>
      <c r="I16" s="219"/>
      <c r="J16" s="219"/>
      <c r="K16" s="196">
        <v>2</v>
      </c>
      <c r="L16" s="196"/>
      <c r="M16" s="196"/>
      <c r="N16" s="196"/>
      <c r="O16" s="219"/>
      <c r="P16" s="219"/>
      <c r="Q16" s="219"/>
      <c r="R16" s="241"/>
      <c r="S16" s="218"/>
      <c r="T16" s="219"/>
      <c r="U16" s="219"/>
      <c r="V16" s="219"/>
      <c r="W16" s="196">
        <v>7</v>
      </c>
      <c r="X16" s="196"/>
      <c r="Y16" s="196"/>
      <c r="Z16" s="196"/>
      <c r="AA16" s="219"/>
      <c r="AB16" s="219"/>
      <c r="AC16" s="219"/>
      <c r="AD16" s="241"/>
      <c r="AE16" s="218"/>
      <c r="AF16" s="219"/>
      <c r="AG16" s="219"/>
      <c r="AH16" s="219"/>
      <c r="AI16" s="196">
        <v>3</v>
      </c>
      <c r="AJ16" s="196"/>
      <c r="AK16" s="196"/>
      <c r="AL16" s="196"/>
      <c r="AM16" s="219"/>
      <c r="AN16" s="219"/>
      <c r="AO16" s="219"/>
      <c r="AP16" s="241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พยายามอีกนิดครับ",IF(BA8&lt;=40,"อีกนิดเดียวครับ",IF(BA8&lt;=45,"เก่งมากครับ",IF(BA8&lt;=50,"เก่งที่สุดเลยครับ",""))))))</f>
        <v>ชีวิตพึ่งเริ่มต้นครับ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IF(G16=8,1,0)</f>
        <v>0</v>
      </c>
      <c r="CK16" s="188"/>
      <c r="CL16" s="188"/>
      <c r="CM16" s="188"/>
      <c r="CN16" s="188"/>
      <c r="CO16" s="188"/>
      <c r="CP16" s="188"/>
      <c r="CQ16" s="188"/>
      <c r="CR16" s="188">
        <f>IF(O16=4,1,0)</f>
        <v>0</v>
      </c>
      <c r="CS16" s="188"/>
      <c r="CT16" s="188"/>
      <c r="CU16" s="189"/>
      <c r="CV16" s="29"/>
      <c r="CW16" s="29"/>
      <c r="CX16" s="190">
        <f>IF(S16=9,1,0)</f>
        <v>0</v>
      </c>
      <c r="CY16" s="188"/>
      <c r="CZ16" s="188"/>
      <c r="DA16" s="188"/>
      <c r="DB16" s="188"/>
      <c r="DC16" s="188"/>
      <c r="DD16" s="188"/>
      <c r="DE16" s="188"/>
      <c r="DF16" s="188">
        <f>IF(AA16=1,1,0)</f>
        <v>0</v>
      </c>
      <c r="DG16" s="188"/>
      <c r="DH16" s="188"/>
      <c r="DI16" s="189"/>
      <c r="DJ16" s="29"/>
      <c r="DK16" s="29"/>
      <c r="DL16" s="190">
        <f>IF(AE16=5,1,0)</f>
        <v>0</v>
      </c>
      <c r="DM16" s="188"/>
      <c r="DN16" s="188"/>
      <c r="DO16" s="188"/>
      <c r="DP16" s="188"/>
      <c r="DQ16" s="188"/>
      <c r="DR16" s="188"/>
      <c r="DS16" s="188"/>
      <c r="DT16" s="188">
        <f>IF(AM16=6,1,0)</f>
        <v>0</v>
      </c>
      <c r="DU16" s="188"/>
      <c r="DV16" s="188"/>
      <c r="DW16" s="189"/>
      <c r="DY16" s="179">
        <f>SUM(CJ16:CU24)</f>
        <v>0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0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0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</row>
    <row r="17" spans="6:204" ht="12" customHeight="1">
      <c r="F17" s="22"/>
      <c r="G17" s="220"/>
      <c r="H17" s="221"/>
      <c r="I17" s="221"/>
      <c r="J17" s="221"/>
      <c r="K17" s="174"/>
      <c r="L17" s="174"/>
      <c r="M17" s="174"/>
      <c r="N17" s="174"/>
      <c r="O17" s="221"/>
      <c r="P17" s="221"/>
      <c r="Q17" s="221"/>
      <c r="R17" s="224"/>
      <c r="S17" s="220"/>
      <c r="T17" s="221"/>
      <c r="U17" s="221"/>
      <c r="V17" s="221"/>
      <c r="W17" s="174"/>
      <c r="X17" s="174"/>
      <c r="Y17" s="174"/>
      <c r="Z17" s="174"/>
      <c r="AA17" s="221"/>
      <c r="AB17" s="221"/>
      <c r="AC17" s="221"/>
      <c r="AD17" s="224"/>
      <c r="AE17" s="220"/>
      <c r="AF17" s="221"/>
      <c r="AG17" s="221"/>
      <c r="AH17" s="221"/>
      <c r="AI17" s="174"/>
      <c r="AJ17" s="174"/>
      <c r="AK17" s="174"/>
      <c r="AL17" s="174"/>
      <c r="AM17" s="221"/>
      <c r="AN17" s="221"/>
      <c r="AO17" s="221"/>
      <c r="AP17" s="224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</row>
    <row r="18" spans="6:204" ht="12" customHeight="1">
      <c r="G18" s="220"/>
      <c r="H18" s="221"/>
      <c r="I18" s="221"/>
      <c r="J18" s="221"/>
      <c r="K18" s="174"/>
      <c r="L18" s="174"/>
      <c r="M18" s="174"/>
      <c r="N18" s="174"/>
      <c r="O18" s="221"/>
      <c r="P18" s="221"/>
      <c r="Q18" s="221"/>
      <c r="R18" s="224"/>
      <c r="S18" s="220"/>
      <c r="T18" s="221"/>
      <c r="U18" s="221"/>
      <c r="V18" s="221"/>
      <c r="W18" s="174"/>
      <c r="X18" s="174"/>
      <c r="Y18" s="174"/>
      <c r="Z18" s="174"/>
      <c r="AA18" s="221"/>
      <c r="AB18" s="221"/>
      <c r="AC18" s="221"/>
      <c r="AD18" s="224"/>
      <c r="AE18" s="220"/>
      <c r="AF18" s="221"/>
      <c r="AG18" s="221"/>
      <c r="AH18" s="221"/>
      <c r="AI18" s="174"/>
      <c r="AJ18" s="174"/>
      <c r="AK18" s="174"/>
      <c r="AL18" s="174"/>
      <c r="AM18" s="221"/>
      <c r="AN18" s="221"/>
      <c r="AO18" s="221"/>
      <c r="AP18" s="224"/>
      <c r="AQ18" s="73"/>
      <c r="AR18" s="73"/>
      <c r="AS18" s="25"/>
      <c r="AT18" s="25"/>
      <c r="AU18" s="25"/>
      <c r="AV18" s="23"/>
      <c r="AW18" s="23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</row>
    <row r="19" spans="6:204" ht="12" customHeight="1">
      <c r="G19" s="220"/>
      <c r="H19" s="221"/>
      <c r="I19" s="221"/>
      <c r="J19" s="221"/>
      <c r="K19" s="221"/>
      <c r="L19" s="221"/>
      <c r="M19" s="221"/>
      <c r="N19" s="221"/>
      <c r="O19" s="174">
        <v>3</v>
      </c>
      <c r="P19" s="174"/>
      <c r="Q19" s="174"/>
      <c r="R19" s="177"/>
      <c r="S19" s="220"/>
      <c r="T19" s="221"/>
      <c r="U19" s="221"/>
      <c r="V19" s="221"/>
      <c r="W19" s="221"/>
      <c r="X19" s="221"/>
      <c r="Y19" s="221"/>
      <c r="Z19" s="221"/>
      <c r="AA19" s="174">
        <v>4</v>
      </c>
      <c r="AB19" s="174"/>
      <c r="AC19" s="174"/>
      <c r="AD19" s="177"/>
      <c r="AE19" s="220"/>
      <c r="AF19" s="221"/>
      <c r="AG19" s="221"/>
      <c r="AH19" s="221"/>
      <c r="AI19" s="174">
        <v>1</v>
      </c>
      <c r="AJ19" s="174"/>
      <c r="AK19" s="174"/>
      <c r="AL19" s="174"/>
      <c r="AM19" s="221"/>
      <c r="AN19" s="221"/>
      <c r="AO19" s="221"/>
      <c r="AP19" s="224"/>
      <c r="AQ19" s="73"/>
      <c r="AR19" s="73"/>
      <c r="AS19" s="25"/>
      <c r="AT19" s="25"/>
      <c r="AU19" s="25"/>
      <c r="AV19" s="23"/>
      <c r="AW19" s="23"/>
      <c r="CJ19" s="168">
        <f>IF(G19=7,1,0)</f>
        <v>0</v>
      </c>
      <c r="CK19" s="164"/>
      <c r="CL19" s="164"/>
      <c r="CM19" s="164"/>
      <c r="CN19" s="164">
        <f>IF(K19=5,1,0)</f>
        <v>0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0</v>
      </c>
      <c r="CY19" s="164"/>
      <c r="CZ19" s="164"/>
      <c r="DA19" s="164"/>
      <c r="DB19" s="164">
        <f>IF(W19=2,1,0)</f>
        <v>0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IF(AE19=8,1,0)</f>
        <v>0</v>
      </c>
      <c r="DM19" s="164"/>
      <c r="DN19" s="164"/>
      <c r="DO19" s="164"/>
      <c r="DP19" s="164"/>
      <c r="DQ19" s="164"/>
      <c r="DR19" s="164"/>
      <c r="DS19" s="164"/>
      <c r="DT19" s="164">
        <f>IF(AM19=9,1,0)</f>
        <v>0</v>
      </c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</row>
    <row r="20" spans="6:204" ht="12" customHeight="1">
      <c r="G20" s="220"/>
      <c r="H20" s="221"/>
      <c r="I20" s="221"/>
      <c r="J20" s="221"/>
      <c r="K20" s="221"/>
      <c r="L20" s="221"/>
      <c r="M20" s="221"/>
      <c r="N20" s="221"/>
      <c r="O20" s="174"/>
      <c r="P20" s="174"/>
      <c r="Q20" s="174"/>
      <c r="R20" s="177"/>
      <c r="S20" s="220"/>
      <c r="T20" s="221"/>
      <c r="U20" s="221"/>
      <c r="V20" s="221"/>
      <c r="W20" s="221"/>
      <c r="X20" s="221"/>
      <c r="Y20" s="221"/>
      <c r="Z20" s="221"/>
      <c r="AA20" s="174"/>
      <c r="AB20" s="174"/>
      <c r="AC20" s="174"/>
      <c r="AD20" s="177"/>
      <c r="AE20" s="220"/>
      <c r="AF20" s="221"/>
      <c r="AG20" s="221"/>
      <c r="AH20" s="221"/>
      <c r="AI20" s="174"/>
      <c r="AJ20" s="174"/>
      <c r="AK20" s="174"/>
      <c r="AL20" s="174"/>
      <c r="AM20" s="221"/>
      <c r="AN20" s="221"/>
      <c r="AO20" s="221"/>
      <c r="AP20" s="224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</row>
    <row r="21" spans="6:204" ht="12" customHeight="1">
      <c r="G21" s="220"/>
      <c r="H21" s="221"/>
      <c r="I21" s="221"/>
      <c r="J21" s="221"/>
      <c r="K21" s="221"/>
      <c r="L21" s="221"/>
      <c r="M21" s="221"/>
      <c r="N21" s="221"/>
      <c r="O21" s="174"/>
      <c r="P21" s="174"/>
      <c r="Q21" s="174"/>
      <c r="R21" s="177"/>
      <c r="S21" s="220"/>
      <c r="T21" s="221"/>
      <c r="U21" s="221"/>
      <c r="V21" s="221"/>
      <c r="W21" s="221"/>
      <c r="X21" s="221"/>
      <c r="Y21" s="221"/>
      <c r="Z21" s="221"/>
      <c r="AA21" s="174"/>
      <c r="AB21" s="174"/>
      <c r="AC21" s="174"/>
      <c r="AD21" s="177"/>
      <c r="AE21" s="220"/>
      <c r="AF21" s="221"/>
      <c r="AG21" s="221"/>
      <c r="AH21" s="221"/>
      <c r="AI21" s="174"/>
      <c r="AJ21" s="174"/>
      <c r="AK21" s="174"/>
      <c r="AL21" s="174"/>
      <c r="AM21" s="221"/>
      <c r="AN21" s="221"/>
      <c r="AO21" s="221"/>
      <c r="AP21" s="224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</row>
    <row r="22" spans="6:204" ht="12" customHeight="1">
      <c r="G22" s="220"/>
      <c r="H22" s="221"/>
      <c r="I22" s="221"/>
      <c r="J22" s="221"/>
      <c r="K22" s="174">
        <v>9</v>
      </c>
      <c r="L22" s="174"/>
      <c r="M22" s="174"/>
      <c r="N22" s="174"/>
      <c r="O22" s="221"/>
      <c r="P22" s="221"/>
      <c r="Q22" s="221"/>
      <c r="R22" s="224"/>
      <c r="S22" s="220"/>
      <c r="T22" s="221"/>
      <c r="U22" s="221"/>
      <c r="V22" s="221"/>
      <c r="W22" s="174">
        <v>3</v>
      </c>
      <c r="X22" s="174"/>
      <c r="Y22" s="174"/>
      <c r="Z22" s="174"/>
      <c r="AA22" s="221"/>
      <c r="AB22" s="221"/>
      <c r="AC22" s="221"/>
      <c r="AD22" s="224"/>
      <c r="AE22" s="173">
        <v>7</v>
      </c>
      <c r="AF22" s="174"/>
      <c r="AG22" s="174"/>
      <c r="AH22" s="174"/>
      <c r="AI22" s="221"/>
      <c r="AJ22" s="221"/>
      <c r="AK22" s="221"/>
      <c r="AL22" s="221"/>
      <c r="AM22" s="174">
        <v>4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IF(G22=1,1,0)</f>
        <v>0</v>
      </c>
      <c r="CK22" s="164"/>
      <c r="CL22" s="164"/>
      <c r="CM22" s="164"/>
      <c r="CN22" s="164"/>
      <c r="CO22" s="164"/>
      <c r="CP22" s="164"/>
      <c r="CQ22" s="164"/>
      <c r="CR22" s="164">
        <f>IF(O22=6,1,0)</f>
        <v>0</v>
      </c>
      <c r="CS22" s="164"/>
      <c r="CT22" s="164"/>
      <c r="CU22" s="166"/>
      <c r="CV22" s="30"/>
      <c r="CW22" s="30"/>
      <c r="CX22" s="168">
        <f>IF(S22=8,1,0)</f>
        <v>0</v>
      </c>
      <c r="CY22" s="164"/>
      <c r="CZ22" s="164"/>
      <c r="DA22" s="164"/>
      <c r="DB22" s="164"/>
      <c r="DC22" s="164"/>
      <c r="DD22" s="164"/>
      <c r="DE22" s="164"/>
      <c r="DF22" s="164">
        <f>IF(AA22=5,1,0)</f>
        <v>0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IF(AI22=2,1,0)</f>
        <v>0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</row>
    <row r="23" spans="6:204" ht="12" customHeight="1">
      <c r="G23" s="220"/>
      <c r="H23" s="221"/>
      <c r="I23" s="221"/>
      <c r="J23" s="221"/>
      <c r="K23" s="174"/>
      <c r="L23" s="174"/>
      <c r="M23" s="174"/>
      <c r="N23" s="174"/>
      <c r="O23" s="221"/>
      <c r="P23" s="221"/>
      <c r="Q23" s="221"/>
      <c r="R23" s="224"/>
      <c r="S23" s="220"/>
      <c r="T23" s="221"/>
      <c r="U23" s="221"/>
      <c r="V23" s="221"/>
      <c r="W23" s="174"/>
      <c r="X23" s="174"/>
      <c r="Y23" s="174"/>
      <c r="Z23" s="174"/>
      <c r="AA23" s="221"/>
      <c r="AB23" s="221"/>
      <c r="AC23" s="221"/>
      <c r="AD23" s="224"/>
      <c r="AE23" s="173"/>
      <c r="AF23" s="174"/>
      <c r="AG23" s="174"/>
      <c r="AH23" s="174"/>
      <c r="AI23" s="221"/>
      <c r="AJ23" s="221"/>
      <c r="AK23" s="221"/>
      <c r="AL23" s="221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</row>
    <row r="24" spans="6:204" ht="12" customHeight="1" thickBot="1">
      <c r="G24" s="222"/>
      <c r="H24" s="223"/>
      <c r="I24" s="223"/>
      <c r="J24" s="223"/>
      <c r="K24" s="176"/>
      <c r="L24" s="176"/>
      <c r="M24" s="176"/>
      <c r="N24" s="176"/>
      <c r="O24" s="223"/>
      <c r="P24" s="223"/>
      <c r="Q24" s="223"/>
      <c r="R24" s="240"/>
      <c r="S24" s="222"/>
      <c r="T24" s="223"/>
      <c r="U24" s="223"/>
      <c r="V24" s="223"/>
      <c r="W24" s="176"/>
      <c r="X24" s="176"/>
      <c r="Y24" s="176"/>
      <c r="Z24" s="176"/>
      <c r="AA24" s="223"/>
      <c r="AB24" s="223"/>
      <c r="AC24" s="223"/>
      <c r="AD24" s="240"/>
      <c r="AE24" s="175"/>
      <c r="AF24" s="176"/>
      <c r="AG24" s="176"/>
      <c r="AH24" s="176"/>
      <c r="AI24" s="223"/>
      <c r="AJ24" s="223"/>
      <c r="AK24" s="223"/>
      <c r="AL24" s="223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BS24" s="47"/>
      <c r="BT24" s="47"/>
      <c r="BU24" s="47"/>
      <c r="BV24" s="47"/>
      <c r="BW24" s="47"/>
      <c r="BX24" s="47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2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4"/>
      <c r="EK24" s="182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4"/>
      <c r="EW24" s="182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4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</row>
    <row r="25" spans="6:204" ht="12" customHeight="1" thickTop="1">
      <c r="G25" s="218"/>
      <c r="H25" s="219"/>
      <c r="I25" s="219"/>
      <c r="J25" s="219"/>
      <c r="K25" s="196">
        <v>8</v>
      </c>
      <c r="L25" s="196"/>
      <c r="M25" s="196"/>
      <c r="N25" s="196"/>
      <c r="O25" s="219"/>
      <c r="P25" s="219"/>
      <c r="Q25" s="219"/>
      <c r="R25" s="241"/>
      <c r="S25" s="218"/>
      <c r="T25" s="219"/>
      <c r="U25" s="219"/>
      <c r="V25" s="219"/>
      <c r="W25" s="219"/>
      <c r="X25" s="219"/>
      <c r="Y25" s="219"/>
      <c r="Z25" s="219"/>
      <c r="AA25" s="196">
        <v>6</v>
      </c>
      <c r="AB25" s="196"/>
      <c r="AC25" s="196"/>
      <c r="AD25" s="197"/>
      <c r="AE25" s="218"/>
      <c r="AF25" s="219"/>
      <c r="AG25" s="219"/>
      <c r="AH25" s="219"/>
      <c r="AI25" s="196">
        <v>7</v>
      </c>
      <c r="AJ25" s="196"/>
      <c r="AK25" s="196"/>
      <c r="AL25" s="196"/>
      <c r="AM25" s="219"/>
      <c r="AN25" s="219"/>
      <c r="AO25" s="219"/>
      <c r="AP25" s="241"/>
      <c r="AQ25" s="73"/>
      <c r="AR25" s="73"/>
      <c r="AS25" s="25"/>
      <c r="AT25" s="25"/>
      <c r="AU25" s="25"/>
      <c r="AV25" s="23"/>
      <c r="AW25" s="23"/>
      <c r="AX25" s="22"/>
      <c r="BF25" s="31"/>
      <c r="BG25" s="57"/>
      <c r="BH25" s="57"/>
      <c r="BI25" s="57"/>
      <c r="BJ25" s="57"/>
      <c r="BS25" s="47"/>
      <c r="BT25" s="47"/>
      <c r="BU25" s="47"/>
      <c r="BV25" s="47"/>
      <c r="BW25" s="47"/>
      <c r="BX25" s="47"/>
      <c r="CJ25" s="190">
        <f>IF(G25=9,1,0)</f>
        <v>0</v>
      </c>
      <c r="CK25" s="188"/>
      <c r="CL25" s="188"/>
      <c r="CM25" s="188"/>
      <c r="CN25" s="188"/>
      <c r="CO25" s="188"/>
      <c r="CP25" s="188"/>
      <c r="CQ25" s="188"/>
      <c r="CR25" s="188">
        <f>IF(O25=1,1,0)</f>
        <v>0</v>
      </c>
      <c r="CS25" s="188"/>
      <c r="CT25" s="188"/>
      <c r="CU25" s="189"/>
      <c r="CV25" s="29"/>
      <c r="CW25" s="29"/>
      <c r="CX25" s="190">
        <f>IF(S25=2,1,0)</f>
        <v>0</v>
      </c>
      <c r="CY25" s="188"/>
      <c r="CZ25" s="188"/>
      <c r="DA25" s="188"/>
      <c r="DB25" s="188">
        <f>IF(W25=4,1,0)</f>
        <v>0</v>
      </c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IF(AE25=3,1,0)</f>
        <v>0</v>
      </c>
      <c r="DM25" s="188"/>
      <c r="DN25" s="188"/>
      <c r="DO25" s="188"/>
      <c r="DP25" s="188"/>
      <c r="DQ25" s="188"/>
      <c r="DR25" s="188"/>
      <c r="DS25" s="188"/>
      <c r="DT25" s="188">
        <f>IF(AM25=5,1,0)</f>
        <v>0</v>
      </c>
      <c r="DU25" s="188"/>
      <c r="DV25" s="188"/>
      <c r="DW25" s="189"/>
      <c r="DY25" s="179">
        <f>SUM(CJ25:CU33)</f>
        <v>0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>SUM(CX25:DI33)</f>
        <v>0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>SUM(DL25:DW33)</f>
        <v>0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</row>
    <row r="26" spans="6:204" ht="12" customHeight="1">
      <c r="G26" s="220"/>
      <c r="H26" s="221"/>
      <c r="I26" s="221"/>
      <c r="J26" s="221"/>
      <c r="K26" s="174"/>
      <c r="L26" s="174"/>
      <c r="M26" s="174"/>
      <c r="N26" s="174"/>
      <c r="O26" s="221"/>
      <c r="P26" s="221"/>
      <c r="Q26" s="221"/>
      <c r="R26" s="224"/>
      <c r="S26" s="220"/>
      <c r="T26" s="221"/>
      <c r="U26" s="221"/>
      <c r="V26" s="221"/>
      <c r="W26" s="221"/>
      <c r="X26" s="221"/>
      <c r="Y26" s="221"/>
      <c r="Z26" s="221"/>
      <c r="AA26" s="174"/>
      <c r="AB26" s="174"/>
      <c r="AC26" s="174"/>
      <c r="AD26" s="177"/>
      <c r="AE26" s="220"/>
      <c r="AF26" s="221"/>
      <c r="AG26" s="221"/>
      <c r="AH26" s="221"/>
      <c r="AI26" s="174"/>
      <c r="AJ26" s="174"/>
      <c r="AK26" s="174"/>
      <c r="AL26" s="174"/>
      <c r="AM26" s="221"/>
      <c r="AN26" s="221"/>
      <c r="AO26" s="221"/>
      <c r="AP26" s="224"/>
      <c r="AQ26" s="73"/>
      <c r="AR26" s="73"/>
      <c r="AS26" s="25"/>
      <c r="AT26" s="25"/>
      <c r="AU26" s="25"/>
      <c r="AV26" s="23"/>
      <c r="AW26" s="23"/>
      <c r="AX26" s="22"/>
      <c r="BG26" s="57"/>
      <c r="BH26" s="57"/>
      <c r="BI26" s="57"/>
      <c r="BJ26" s="57"/>
      <c r="BO26" s="47"/>
      <c r="BP26" s="47"/>
      <c r="BQ26" s="47"/>
      <c r="BR26" s="47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</row>
    <row r="27" spans="6:204" ht="12" customHeight="1">
      <c r="F27" s="22"/>
      <c r="G27" s="220"/>
      <c r="H27" s="221"/>
      <c r="I27" s="221"/>
      <c r="J27" s="221"/>
      <c r="K27" s="174"/>
      <c r="L27" s="174"/>
      <c r="M27" s="174"/>
      <c r="N27" s="174"/>
      <c r="O27" s="221"/>
      <c r="P27" s="221"/>
      <c r="Q27" s="221"/>
      <c r="R27" s="224"/>
      <c r="S27" s="220"/>
      <c r="T27" s="221"/>
      <c r="U27" s="221"/>
      <c r="V27" s="221"/>
      <c r="W27" s="221"/>
      <c r="X27" s="221"/>
      <c r="Y27" s="221"/>
      <c r="Z27" s="221"/>
      <c r="AA27" s="174"/>
      <c r="AB27" s="174"/>
      <c r="AC27" s="174"/>
      <c r="AD27" s="177"/>
      <c r="AE27" s="220"/>
      <c r="AF27" s="221"/>
      <c r="AG27" s="221"/>
      <c r="AH27" s="221"/>
      <c r="AI27" s="174"/>
      <c r="AJ27" s="174"/>
      <c r="AK27" s="174"/>
      <c r="AL27" s="174"/>
      <c r="AM27" s="221"/>
      <c r="AN27" s="221"/>
      <c r="AO27" s="221"/>
      <c r="AP27" s="224"/>
      <c r="AQ27" s="73"/>
      <c r="AR27" s="73"/>
      <c r="AS27" s="25"/>
      <c r="AT27" s="25"/>
      <c r="AU27" s="25"/>
      <c r="AV27" s="25"/>
      <c r="AW27" s="23"/>
      <c r="AX27" s="22"/>
      <c r="BG27" s="57"/>
      <c r="BH27" s="57"/>
      <c r="BI27" s="57"/>
      <c r="BJ27" s="57"/>
      <c r="BO27" s="47"/>
      <c r="BP27" s="47"/>
      <c r="BQ27" s="47"/>
      <c r="BR27" s="47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</row>
    <row r="28" spans="6:204" ht="12" customHeight="1">
      <c r="F28" s="22"/>
      <c r="G28" s="173">
        <v>4</v>
      </c>
      <c r="H28" s="174"/>
      <c r="I28" s="174"/>
      <c r="J28" s="174"/>
      <c r="K28" s="221"/>
      <c r="L28" s="221"/>
      <c r="M28" s="221"/>
      <c r="N28" s="221"/>
      <c r="O28" s="221"/>
      <c r="P28" s="221"/>
      <c r="Q28" s="221"/>
      <c r="R28" s="224"/>
      <c r="S28" s="173">
        <v>7</v>
      </c>
      <c r="T28" s="174"/>
      <c r="U28" s="174"/>
      <c r="V28" s="174"/>
      <c r="W28" s="221"/>
      <c r="X28" s="221"/>
      <c r="Y28" s="221"/>
      <c r="Z28" s="221"/>
      <c r="AA28" s="221"/>
      <c r="AB28" s="221"/>
      <c r="AC28" s="221"/>
      <c r="AD28" s="224"/>
      <c r="AE28" s="173">
        <v>2</v>
      </c>
      <c r="AF28" s="174"/>
      <c r="AG28" s="174"/>
      <c r="AH28" s="174"/>
      <c r="AI28" s="221"/>
      <c r="AJ28" s="221"/>
      <c r="AK28" s="221"/>
      <c r="AL28" s="221"/>
      <c r="AM28" s="221"/>
      <c r="AN28" s="221"/>
      <c r="AO28" s="221"/>
      <c r="AP28" s="224"/>
      <c r="AQ28" s="73"/>
      <c r="AR28" s="73"/>
      <c r="AS28" s="25"/>
      <c r="AT28" s="25"/>
      <c r="AU28" s="25"/>
      <c r="AV28" s="25"/>
      <c r="AW28" s="23"/>
      <c r="AX28" s="22"/>
      <c r="BG28" s="57"/>
      <c r="BH28" s="57"/>
      <c r="BI28" s="57"/>
      <c r="BJ28" s="57"/>
      <c r="CB28" s="31"/>
      <c r="CC28" s="31"/>
      <c r="CJ28" s="237"/>
      <c r="CK28" s="226"/>
      <c r="CL28" s="226"/>
      <c r="CM28" s="234"/>
      <c r="CN28" s="225">
        <f>IF(K28=3,1,0)</f>
        <v>0</v>
      </c>
      <c r="CO28" s="226"/>
      <c r="CP28" s="226"/>
      <c r="CQ28" s="234"/>
      <c r="CR28" s="225">
        <f>IF(O28=5,1,0)</f>
        <v>0</v>
      </c>
      <c r="CS28" s="226"/>
      <c r="CT28" s="226"/>
      <c r="CU28" s="227"/>
      <c r="CV28" s="30"/>
      <c r="CW28" s="30"/>
      <c r="CX28" s="237"/>
      <c r="CY28" s="226"/>
      <c r="CZ28" s="226"/>
      <c r="DA28" s="234"/>
      <c r="DB28" s="225">
        <f>IF(W28=8,1,0)</f>
        <v>0</v>
      </c>
      <c r="DC28" s="226"/>
      <c r="DD28" s="226"/>
      <c r="DE28" s="234"/>
      <c r="DF28" s="225">
        <f>IF(AA28=9,1,0)</f>
        <v>0</v>
      </c>
      <c r="DG28" s="226"/>
      <c r="DH28" s="226"/>
      <c r="DI28" s="227"/>
      <c r="DJ28" s="30"/>
      <c r="DK28" s="30"/>
      <c r="DL28" s="237"/>
      <c r="DM28" s="226"/>
      <c r="DN28" s="226"/>
      <c r="DO28" s="234"/>
      <c r="DP28" s="225">
        <f>IF(AI28=6,1,0)</f>
        <v>0</v>
      </c>
      <c r="DQ28" s="226"/>
      <c r="DR28" s="226"/>
      <c r="DS28" s="234"/>
      <c r="DT28" s="225">
        <f>IF(AM28=1,1,0)</f>
        <v>0</v>
      </c>
      <c r="DU28" s="226"/>
      <c r="DV28" s="226"/>
      <c r="DW28" s="227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</row>
    <row r="29" spans="6:204" ht="12" customHeight="1">
      <c r="G29" s="173"/>
      <c r="H29" s="174"/>
      <c r="I29" s="174"/>
      <c r="J29" s="174"/>
      <c r="K29" s="221"/>
      <c r="L29" s="221"/>
      <c r="M29" s="221"/>
      <c r="N29" s="221"/>
      <c r="O29" s="221"/>
      <c r="P29" s="221"/>
      <c r="Q29" s="221"/>
      <c r="R29" s="224"/>
      <c r="S29" s="173"/>
      <c r="T29" s="174"/>
      <c r="U29" s="174"/>
      <c r="V29" s="174"/>
      <c r="W29" s="221"/>
      <c r="X29" s="221"/>
      <c r="Y29" s="221"/>
      <c r="Z29" s="221"/>
      <c r="AA29" s="221"/>
      <c r="AB29" s="221"/>
      <c r="AC29" s="221"/>
      <c r="AD29" s="224"/>
      <c r="AE29" s="173"/>
      <c r="AF29" s="174"/>
      <c r="AG29" s="174"/>
      <c r="AH29" s="174"/>
      <c r="AI29" s="221"/>
      <c r="AJ29" s="221"/>
      <c r="AK29" s="221"/>
      <c r="AL29" s="221"/>
      <c r="AM29" s="221"/>
      <c r="AN29" s="221"/>
      <c r="AO29" s="221"/>
      <c r="AP29" s="224"/>
      <c r="AQ29" s="73"/>
      <c r="AR29" s="73"/>
      <c r="AS29" s="25"/>
      <c r="AT29" s="25"/>
      <c r="AU29" s="25"/>
      <c r="AV29" s="23"/>
      <c r="AW29" s="23"/>
      <c r="AX29" s="22"/>
      <c r="BG29" s="55"/>
      <c r="BH29" s="55"/>
      <c r="BI29" s="55"/>
      <c r="BJ29" s="55"/>
      <c r="CJ29" s="238"/>
      <c r="CK29" s="229"/>
      <c r="CL29" s="229"/>
      <c r="CM29" s="235"/>
      <c r="CN29" s="228"/>
      <c r="CO29" s="229"/>
      <c r="CP29" s="229"/>
      <c r="CQ29" s="235"/>
      <c r="CR29" s="228"/>
      <c r="CS29" s="229"/>
      <c r="CT29" s="229"/>
      <c r="CU29" s="230"/>
      <c r="CV29" s="30"/>
      <c r="CW29" s="30"/>
      <c r="CX29" s="238"/>
      <c r="CY29" s="229"/>
      <c r="CZ29" s="229"/>
      <c r="DA29" s="235"/>
      <c r="DB29" s="228"/>
      <c r="DC29" s="229"/>
      <c r="DD29" s="229"/>
      <c r="DE29" s="235"/>
      <c r="DF29" s="228"/>
      <c r="DG29" s="229"/>
      <c r="DH29" s="229"/>
      <c r="DI29" s="230"/>
      <c r="DJ29" s="30"/>
      <c r="DK29" s="30"/>
      <c r="DL29" s="238"/>
      <c r="DM29" s="229"/>
      <c r="DN29" s="229"/>
      <c r="DO29" s="235"/>
      <c r="DP29" s="228"/>
      <c r="DQ29" s="229"/>
      <c r="DR29" s="229"/>
      <c r="DS29" s="235"/>
      <c r="DT29" s="228"/>
      <c r="DU29" s="229"/>
      <c r="DV29" s="229"/>
      <c r="DW29" s="230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</row>
    <row r="30" spans="6:204" ht="12" customHeight="1">
      <c r="G30" s="173"/>
      <c r="H30" s="174"/>
      <c r="I30" s="174"/>
      <c r="J30" s="174"/>
      <c r="K30" s="221"/>
      <c r="L30" s="221"/>
      <c r="M30" s="221"/>
      <c r="N30" s="221"/>
      <c r="O30" s="221"/>
      <c r="P30" s="221"/>
      <c r="Q30" s="221"/>
      <c r="R30" s="224"/>
      <c r="S30" s="173"/>
      <c r="T30" s="174"/>
      <c r="U30" s="174"/>
      <c r="V30" s="174"/>
      <c r="W30" s="221"/>
      <c r="X30" s="221"/>
      <c r="Y30" s="221"/>
      <c r="Z30" s="221"/>
      <c r="AA30" s="221"/>
      <c r="AB30" s="221"/>
      <c r="AC30" s="221"/>
      <c r="AD30" s="224"/>
      <c r="AE30" s="173"/>
      <c r="AF30" s="174"/>
      <c r="AG30" s="174"/>
      <c r="AH30" s="174"/>
      <c r="AI30" s="221"/>
      <c r="AJ30" s="221"/>
      <c r="AK30" s="221"/>
      <c r="AL30" s="221"/>
      <c r="AM30" s="221"/>
      <c r="AN30" s="221"/>
      <c r="AO30" s="221"/>
      <c r="AP30" s="224"/>
      <c r="AQ30" s="73"/>
      <c r="AR30" s="73"/>
      <c r="AS30" s="25"/>
      <c r="AT30" s="25"/>
      <c r="AU30" s="25"/>
      <c r="AV30" s="23"/>
      <c r="AW30" s="23"/>
      <c r="AX30" s="22"/>
      <c r="BG30" s="55"/>
      <c r="BH30" s="55"/>
      <c r="BI30" s="55"/>
      <c r="BJ30" s="55"/>
      <c r="CJ30" s="239"/>
      <c r="CK30" s="232"/>
      <c r="CL30" s="232"/>
      <c r="CM30" s="236"/>
      <c r="CN30" s="231"/>
      <c r="CO30" s="232"/>
      <c r="CP30" s="232"/>
      <c r="CQ30" s="236"/>
      <c r="CR30" s="231"/>
      <c r="CS30" s="232"/>
      <c r="CT30" s="232"/>
      <c r="CU30" s="233"/>
      <c r="CV30" s="30"/>
      <c r="CW30" s="30"/>
      <c r="CX30" s="239"/>
      <c r="CY30" s="232"/>
      <c r="CZ30" s="232"/>
      <c r="DA30" s="236"/>
      <c r="DB30" s="231"/>
      <c r="DC30" s="232"/>
      <c r="DD30" s="232"/>
      <c r="DE30" s="236"/>
      <c r="DF30" s="231"/>
      <c r="DG30" s="232"/>
      <c r="DH30" s="232"/>
      <c r="DI30" s="233"/>
      <c r="DJ30" s="30"/>
      <c r="DK30" s="30"/>
      <c r="DL30" s="239"/>
      <c r="DM30" s="232"/>
      <c r="DN30" s="232"/>
      <c r="DO30" s="236"/>
      <c r="DP30" s="231"/>
      <c r="DQ30" s="232"/>
      <c r="DR30" s="232"/>
      <c r="DS30" s="236"/>
      <c r="DT30" s="231"/>
      <c r="DU30" s="232"/>
      <c r="DV30" s="232"/>
      <c r="DW30" s="233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</row>
    <row r="31" spans="6:204" ht="12" customHeight="1">
      <c r="G31" s="220"/>
      <c r="H31" s="221"/>
      <c r="I31" s="221"/>
      <c r="J31" s="221"/>
      <c r="K31" s="174">
        <v>7</v>
      </c>
      <c r="L31" s="174"/>
      <c r="M31" s="174"/>
      <c r="N31" s="174"/>
      <c r="O31" s="174">
        <v>2</v>
      </c>
      <c r="P31" s="174"/>
      <c r="Q31" s="174"/>
      <c r="R31" s="177"/>
      <c r="S31" s="220"/>
      <c r="T31" s="221"/>
      <c r="U31" s="221"/>
      <c r="V31" s="221"/>
      <c r="W31" s="174">
        <v>1</v>
      </c>
      <c r="X31" s="174"/>
      <c r="Y31" s="174"/>
      <c r="Z31" s="174"/>
      <c r="AA31" s="174">
        <v>3</v>
      </c>
      <c r="AB31" s="174"/>
      <c r="AC31" s="174"/>
      <c r="AD31" s="177"/>
      <c r="AE31" s="220"/>
      <c r="AF31" s="221"/>
      <c r="AG31" s="221"/>
      <c r="AH31" s="221"/>
      <c r="AI31" s="174">
        <v>4</v>
      </c>
      <c r="AJ31" s="174"/>
      <c r="AK31" s="174"/>
      <c r="AL31" s="174"/>
      <c r="AM31" s="221"/>
      <c r="AN31" s="221"/>
      <c r="AO31" s="221"/>
      <c r="AP31" s="224"/>
      <c r="AQ31" s="73"/>
      <c r="AR31" s="73"/>
      <c r="AS31" s="25"/>
      <c r="AT31" s="25"/>
      <c r="AU31" s="25"/>
      <c r="AV31" s="23"/>
      <c r="AW31" s="23"/>
      <c r="AX31" s="22"/>
      <c r="CJ31" s="168">
        <f>IF(G31=6,1,0)</f>
        <v>0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IF(S31=5,1,0)</f>
        <v>0</v>
      </c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6"/>
      <c r="DJ31" s="30"/>
      <c r="DK31" s="30"/>
      <c r="DL31" s="168">
        <f>IF(AE31=9,1,0)</f>
        <v>0</v>
      </c>
      <c r="DM31" s="164"/>
      <c r="DN31" s="164"/>
      <c r="DO31" s="164"/>
      <c r="DP31" s="164"/>
      <c r="DQ31" s="164"/>
      <c r="DR31" s="164"/>
      <c r="DS31" s="164"/>
      <c r="DT31" s="164">
        <f>IF(AM31=8,1,0)</f>
        <v>0</v>
      </c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</row>
    <row r="32" spans="6:204" ht="12" customHeight="1">
      <c r="G32" s="220"/>
      <c r="H32" s="221"/>
      <c r="I32" s="221"/>
      <c r="J32" s="221"/>
      <c r="K32" s="174"/>
      <c r="L32" s="174"/>
      <c r="M32" s="174"/>
      <c r="N32" s="174"/>
      <c r="O32" s="174"/>
      <c r="P32" s="174"/>
      <c r="Q32" s="174"/>
      <c r="R32" s="177"/>
      <c r="S32" s="220"/>
      <c r="T32" s="221"/>
      <c r="U32" s="221"/>
      <c r="V32" s="221"/>
      <c r="W32" s="174"/>
      <c r="X32" s="174"/>
      <c r="Y32" s="174"/>
      <c r="Z32" s="174"/>
      <c r="AA32" s="174"/>
      <c r="AB32" s="174"/>
      <c r="AC32" s="174"/>
      <c r="AD32" s="177"/>
      <c r="AE32" s="220"/>
      <c r="AF32" s="221"/>
      <c r="AG32" s="221"/>
      <c r="AH32" s="221"/>
      <c r="AI32" s="174"/>
      <c r="AJ32" s="174"/>
      <c r="AK32" s="174"/>
      <c r="AL32" s="174"/>
      <c r="AM32" s="221"/>
      <c r="AN32" s="221"/>
      <c r="AO32" s="221"/>
      <c r="AP32" s="224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</row>
    <row r="33" spans="6:164" ht="12" customHeight="1" thickBot="1">
      <c r="G33" s="222"/>
      <c r="H33" s="223"/>
      <c r="I33" s="223"/>
      <c r="J33" s="223"/>
      <c r="K33" s="176"/>
      <c r="L33" s="176"/>
      <c r="M33" s="176"/>
      <c r="N33" s="176"/>
      <c r="O33" s="176"/>
      <c r="P33" s="176"/>
      <c r="Q33" s="176"/>
      <c r="R33" s="178"/>
      <c r="S33" s="222"/>
      <c r="T33" s="223"/>
      <c r="U33" s="223"/>
      <c r="V33" s="223"/>
      <c r="W33" s="176"/>
      <c r="X33" s="176"/>
      <c r="Y33" s="176"/>
      <c r="Z33" s="176"/>
      <c r="AA33" s="176"/>
      <c r="AB33" s="176"/>
      <c r="AC33" s="176"/>
      <c r="AD33" s="178"/>
      <c r="AE33" s="222"/>
      <c r="AF33" s="223"/>
      <c r="AG33" s="223"/>
      <c r="AH33" s="223"/>
      <c r="AI33" s="176"/>
      <c r="AJ33" s="176"/>
      <c r="AK33" s="176"/>
      <c r="AL33" s="176"/>
      <c r="AM33" s="223"/>
      <c r="AN33" s="223"/>
      <c r="AO33" s="223"/>
      <c r="AP33" s="240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</row>
    <row r="34" spans="6:164" ht="13.5" customHeight="1" thickTop="1">
      <c r="G34" s="22"/>
      <c r="H34" s="2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3"/>
      <c r="AT34" s="23"/>
      <c r="AU34" s="23"/>
      <c r="AV34" s="23"/>
      <c r="AW34" s="23"/>
      <c r="AX34" s="22"/>
    </row>
    <row r="35" spans="6:164" ht="13.5" customHeight="1"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23"/>
      <c r="AQ35" s="25"/>
      <c r="AR35" s="23"/>
      <c r="AS35" s="23"/>
      <c r="AT35" s="23"/>
      <c r="AU35" s="23"/>
      <c r="AV35" s="23"/>
      <c r="AW35" s="23"/>
      <c r="AX35" s="22"/>
    </row>
    <row r="36" spans="6:164" ht="5.0999999999999996" customHeight="1">
      <c r="F36" s="22"/>
      <c r="AQ36" s="25"/>
      <c r="AR36" s="23"/>
      <c r="AS36" s="23"/>
      <c r="AT36" s="23"/>
      <c r="AU36" s="22"/>
      <c r="AV36" s="25"/>
      <c r="AW36" s="23"/>
      <c r="AX36" s="22"/>
      <c r="CB36" s="31"/>
      <c r="CC36" s="31"/>
    </row>
    <row r="37" spans="6:164" ht="12.75" customHeight="1">
      <c r="AQ37" s="23"/>
      <c r="AR37" s="23"/>
      <c r="AS37" s="23"/>
      <c r="AT37" s="23"/>
      <c r="AU37" s="22"/>
      <c r="AV37" s="23"/>
      <c r="AW37" s="23"/>
      <c r="AX37" s="22"/>
    </row>
    <row r="38" spans="6:164" ht="12.75" customHeight="1">
      <c r="AQ38" s="23"/>
      <c r="AR38" s="23"/>
      <c r="AS38" s="23"/>
      <c r="AT38" s="23"/>
      <c r="AU38" s="22"/>
      <c r="AV38" s="23"/>
      <c r="AW38" s="23"/>
      <c r="AX38" s="22"/>
    </row>
    <row r="39" spans="6:164" ht="6.75" customHeight="1">
      <c r="AR39" s="23"/>
      <c r="AS39" s="23"/>
      <c r="AT39" s="23"/>
      <c r="AU39" s="22"/>
      <c r="AV39" s="23"/>
      <c r="AW39" s="23"/>
      <c r="AX39" s="22"/>
    </row>
    <row r="40" spans="6:164" ht="12.75" customHeight="1">
      <c r="AR40" s="23"/>
      <c r="AS40" s="23"/>
      <c r="AT40" s="23"/>
      <c r="AU40" s="22"/>
      <c r="AV40" s="22"/>
      <c r="AW40" s="23"/>
      <c r="AX40" s="22"/>
    </row>
    <row r="41" spans="6:164" ht="12.75" customHeight="1">
      <c r="AR41" s="23"/>
      <c r="AS41" s="23"/>
      <c r="AT41" s="23"/>
      <c r="AU41" s="22"/>
      <c r="AV41" s="22"/>
      <c r="AW41" s="22"/>
      <c r="AX41" s="22"/>
    </row>
    <row r="42" spans="6:164" ht="12.75" customHeight="1">
      <c r="AR42" s="23"/>
      <c r="AS42" s="23"/>
      <c r="AT42" s="23"/>
      <c r="AU42" s="22"/>
      <c r="AV42" s="22"/>
      <c r="AW42" s="22"/>
      <c r="AX42" s="22"/>
    </row>
    <row r="43" spans="6:164" ht="12.75" customHeight="1">
      <c r="AR43" s="23"/>
      <c r="AS43" s="23"/>
      <c r="AT43" s="23"/>
      <c r="AU43" s="22"/>
      <c r="AV43" s="22"/>
      <c r="AW43" s="22"/>
      <c r="AX43" s="22"/>
    </row>
    <row r="44" spans="6:164" ht="12.75" customHeight="1">
      <c r="AR44" s="23"/>
      <c r="AS44" s="23"/>
      <c r="AT44" s="23"/>
      <c r="AU44" s="22"/>
      <c r="AV44" s="22"/>
      <c r="AW44" s="22"/>
      <c r="AX44" s="22"/>
    </row>
    <row r="45" spans="6:164" ht="12.75" customHeight="1">
      <c r="AR45" s="23"/>
      <c r="AS45" s="23"/>
      <c r="AT45" s="23"/>
      <c r="AU45" s="22"/>
      <c r="AV45" s="22"/>
      <c r="AW45" s="22"/>
      <c r="AX45" s="22"/>
    </row>
    <row r="46" spans="6:164" ht="12.75" customHeight="1">
      <c r="AR46" s="23"/>
      <c r="AS46" s="23"/>
      <c r="AT46" s="23"/>
      <c r="AU46" s="22"/>
      <c r="AV46" s="22"/>
      <c r="AW46" s="22"/>
      <c r="AX46" s="22"/>
    </row>
    <row r="47" spans="6:164" ht="12.75" customHeight="1">
      <c r="AR47" s="23"/>
      <c r="AS47" s="23"/>
      <c r="AT47" s="23"/>
      <c r="AU47" s="22"/>
      <c r="AV47" s="22"/>
      <c r="AW47" s="22"/>
      <c r="AX47" s="22"/>
    </row>
    <row r="48" spans="6:164" ht="12.75" customHeight="1">
      <c r="AR48" s="23"/>
      <c r="AS48" s="23"/>
      <c r="AT48" s="23"/>
      <c r="AU48" s="22"/>
      <c r="AV48" s="22"/>
      <c r="AW48" s="22"/>
      <c r="AX48" s="22"/>
    </row>
    <row r="49" spans="44:50" ht="12.75" customHeight="1">
      <c r="AR49" s="23"/>
      <c r="AS49" s="23"/>
      <c r="AT49" s="23"/>
      <c r="AU49" s="22"/>
      <c r="AV49" s="22"/>
      <c r="AW49" s="22"/>
      <c r="AX49" s="22"/>
    </row>
    <row r="50" spans="44:50" ht="12.75" customHeight="1">
      <c r="AR50" s="23"/>
      <c r="AS50" s="23"/>
      <c r="AT50" s="23"/>
      <c r="AU50" s="22"/>
      <c r="AV50" s="22"/>
      <c r="AW50" s="22"/>
      <c r="AX50" s="22"/>
    </row>
    <row r="51" spans="44:50" ht="12.75" customHeight="1">
      <c r="AR51" s="23"/>
      <c r="AS51" s="23"/>
      <c r="AT51" s="23"/>
      <c r="AU51" s="22"/>
      <c r="AV51" s="22"/>
      <c r="AW51" s="22"/>
      <c r="AX51" s="22"/>
    </row>
    <row r="52" spans="44:50" ht="12.75" customHeight="1">
      <c r="AR52" s="23"/>
      <c r="AS52" s="23"/>
      <c r="AT52" s="23"/>
      <c r="AU52" s="22"/>
      <c r="AV52" s="22"/>
      <c r="AW52" s="22"/>
      <c r="AX52" s="22"/>
    </row>
    <row r="53" spans="44:50" ht="12.75" customHeight="1">
      <c r="AR53" s="23"/>
      <c r="AS53" s="23"/>
      <c r="AT53" s="23"/>
      <c r="AU53" s="22"/>
      <c r="AV53" s="22"/>
      <c r="AW53" s="22"/>
      <c r="AX53" s="22"/>
    </row>
    <row r="54" spans="44:50" ht="12.75" customHeight="1">
      <c r="AR54" s="23"/>
      <c r="AS54" s="23"/>
      <c r="AT54" s="23"/>
      <c r="AU54" s="22"/>
      <c r="AV54" s="22"/>
      <c r="AW54" s="22"/>
      <c r="AX54" s="22"/>
    </row>
    <row r="55" spans="44:50" ht="12.75" customHeight="1">
      <c r="AR55" s="23"/>
      <c r="AS55" s="23"/>
      <c r="AT55" s="23"/>
      <c r="AU55" s="22"/>
      <c r="AV55" s="22"/>
      <c r="AW55" s="22"/>
      <c r="AX55" s="22"/>
    </row>
    <row r="56" spans="44:50" ht="12.75" customHeight="1">
      <c r="AR56" s="23"/>
      <c r="AS56" s="23"/>
      <c r="AT56" s="23"/>
      <c r="AU56" s="22"/>
      <c r="AV56" s="22"/>
      <c r="AW56" s="22"/>
      <c r="AX56" s="22"/>
    </row>
    <row r="57" spans="44:50" ht="12.75" customHeight="1">
      <c r="AR57" s="23"/>
      <c r="AS57" s="23"/>
      <c r="AT57" s="23"/>
      <c r="AU57" s="22"/>
      <c r="AV57" s="22"/>
      <c r="AW57" s="22"/>
      <c r="AX57" s="22"/>
    </row>
    <row r="58" spans="44:50" ht="12.75" customHeight="1">
      <c r="AR58" s="23"/>
      <c r="AS58" s="23"/>
      <c r="AT58" s="23"/>
      <c r="AU58" s="22"/>
      <c r="AV58" s="22"/>
      <c r="AW58" s="22"/>
      <c r="AX58" s="22"/>
    </row>
    <row r="59" spans="44:50" ht="12.75" customHeight="1">
      <c r="AR59" s="23"/>
      <c r="AS59" s="23"/>
      <c r="AT59" s="23"/>
      <c r="AU59" s="22"/>
      <c r="AV59" s="22"/>
      <c r="AW59" s="22"/>
      <c r="AX59" s="22"/>
    </row>
    <row r="60" spans="44:50" ht="12.75" customHeight="1">
      <c r="AR60" s="23"/>
      <c r="AS60" s="23"/>
      <c r="AT60" s="23"/>
      <c r="AU60" s="22"/>
      <c r="AV60" s="22"/>
      <c r="AW60" s="22"/>
      <c r="AX60" s="22"/>
    </row>
    <row r="61" spans="44:50" ht="12.75" customHeight="1">
      <c r="AR61" s="23"/>
      <c r="AS61" s="23"/>
      <c r="AT61" s="23"/>
      <c r="AU61" s="22"/>
      <c r="AV61" s="22"/>
      <c r="AW61" s="22"/>
      <c r="AX61" s="22"/>
    </row>
    <row r="62" spans="44:50" ht="12.75" customHeight="1">
      <c r="AR62" s="23"/>
      <c r="AS62" s="23"/>
      <c r="AT62" s="23"/>
      <c r="AU62" s="22"/>
      <c r="AV62" s="22"/>
      <c r="AW62" s="22"/>
      <c r="AX62" s="22"/>
    </row>
    <row r="63" spans="44:50" ht="12.75" customHeight="1">
      <c r="AR63" s="23"/>
      <c r="AS63" s="23"/>
      <c r="AT63" s="23"/>
      <c r="AU63" s="22"/>
      <c r="AV63" s="22"/>
      <c r="AW63" s="22"/>
      <c r="AX63" s="22"/>
    </row>
    <row r="64" spans="44:50" ht="12.75" customHeight="1">
      <c r="AR64" s="23"/>
      <c r="AS64" s="23"/>
      <c r="AT64" s="23"/>
      <c r="AU64" s="22"/>
      <c r="AV64" s="22"/>
      <c r="AW64" s="22"/>
      <c r="AX64" s="22"/>
    </row>
    <row r="65" spans="44:50" ht="12.75" customHeight="1">
      <c r="AR65" s="23"/>
      <c r="AS65" s="23"/>
      <c r="AT65" s="23"/>
      <c r="AU65" s="22"/>
      <c r="AV65" s="22"/>
      <c r="AW65" s="22"/>
      <c r="AX65" s="22"/>
    </row>
    <row r="66" spans="44:50" ht="12.75" customHeight="1">
      <c r="AR66" s="23"/>
      <c r="AS66" s="23"/>
      <c r="AT66" s="23"/>
      <c r="AU66" s="22"/>
      <c r="AV66" s="22"/>
      <c r="AW66" s="22"/>
      <c r="AX66" s="22"/>
    </row>
    <row r="67" spans="44:50" ht="12.75" customHeight="1">
      <c r="AR67" s="23"/>
      <c r="AS67" s="23"/>
      <c r="AT67" s="23"/>
      <c r="AU67" s="22"/>
      <c r="AV67" s="22"/>
      <c r="AW67" s="22"/>
      <c r="AX67" s="22"/>
    </row>
    <row r="68" spans="44:50" ht="12.75" customHeight="1">
      <c r="AR68" s="23"/>
      <c r="AS68" s="23"/>
      <c r="AT68" s="23"/>
      <c r="AU68" s="22"/>
      <c r="AV68" s="22"/>
      <c r="AW68" s="22"/>
      <c r="AX68" s="22"/>
    </row>
    <row r="69" spans="44:50" ht="12.75" customHeight="1">
      <c r="AR69" s="23"/>
      <c r="AS69" s="23"/>
      <c r="AT69" s="23"/>
      <c r="AU69" s="22"/>
      <c r="AV69" s="22"/>
      <c r="AW69" s="22"/>
      <c r="AX69" s="22"/>
    </row>
    <row r="70" spans="44:50" ht="12.75" customHeight="1">
      <c r="AR70" s="23"/>
      <c r="AS70" s="23"/>
      <c r="AT70" s="23"/>
      <c r="AU70" s="22"/>
      <c r="AV70" s="22"/>
      <c r="AW70" s="22"/>
      <c r="AX70" s="22"/>
    </row>
    <row r="71" spans="44:50" ht="12.75" customHeight="1">
      <c r="AR71" s="23"/>
      <c r="AS71" s="23"/>
      <c r="AT71" s="23"/>
      <c r="AU71" s="22"/>
      <c r="AV71" s="22"/>
      <c r="AW71" s="22"/>
      <c r="AX71" s="22"/>
    </row>
    <row r="72" spans="44:50" ht="12.75" customHeight="1">
      <c r="AR72" s="23"/>
      <c r="AS72" s="23"/>
      <c r="AT72" s="23"/>
      <c r="AU72" s="22"/>
      <c r="AV72" s="22"/>
      <c r="AW72" s="22"/>
      <c r="AX72" s="22"/>
    </row>
    <row r="73" spans="44:50" ht="12.75" customHeight="1">
      <c r="AR73" s="23"/>
      <c r="AS73" s="23"/>
      <c r="AT73" s="23"/>
      <c r="AU73" s="22"/>
      <c r="AV73" s="22"/>
      <c r="AW73" s="22"/>
      <c r="AX73" s="22"/>
    </row>
    <row r="74" spans="44:50" ht="12.75" customHeight="1">
      <c r="AR74" s="23"/>
      <c r="AS74" s="23"/>
      <c r="AT74" s="23"/>
      <c r="AU74" s="22"/>
      <c r="AV74" s="22"/>
      <c r="AW74" s="22"/>
      <c r="AX74" s="22"/>
    </row>
    <row r="75" spans="44:50" ht="12.75" customHeight="1">
      <c r="AR75" s="23"/>
      <c r="AS75" s="23"/>
      <c r="AT75" s="23"/>
      <c r="AU75" s="22"/>
      <c r="AV75" s="22"/>
      <c r="AW75" s="22"/>
      <c r="AX75" s="22"/>
    </row>
    <row r="76" spans="44:50" ht="12.75" customHeight="1">
      <c r="AR76" s="23"/>
      <c r="AS76" s="23"/>
      <c r="AT76" s="23"/>
      <c r="AU76" s="22"/>
      <c r="AV76" s="22"/>
      <c r="AW76" s="22"/>
      <c r="AX76" s="22"/>
    </row>
    <row r="77" spans="44:50" ht="12.75" customHeight="1">
      <c r="AR77" s="23"/>
      <c r="AS77" s="23"/>
      <c r="AT77" s="23"/>
      <c r="AU77" s="22"/>
      <c r="AV77" s="22"/>
      <c r="AW77" s="22"/>
      <c r="AX77" s="22"/>
    </row>
    <row r="78" spans="44:50" ht="12.75" customHeight="1">
      <c r="AR78" s="23"/>
      <c r="AS78" s="23"/>
      <c r="AT78" s="23"/>
      <c r="AU78" s="22"/>
      <c r="AV78" s="22"/>
      <c r="AW78" s="22"/>
      <c r="AX78" s="22"/>
    </row>
    <row r="79" spans="44:50" ht="12.75" customHeight="1">
      <c r="AR79" s="23"/>
      <c r="AS79" s="23"/>
      <c r="AT79" s="23"/>
      <c r="AU79" s="22"/>
      <c r="AV79" s="22"/>
      <c r="AW79" s="22"/>
      <c r="AX79" s="22"/>
    </row>
    <row r="80" spans="44:50" ht="12.75" customHeight="1">
      <c r="AR80" s="23"/>
      <c r="AS80" s="23"/>
      <c r="AT80" s="23"/>
      <c r="AU80" s="22"/>
      <c r="AV80" s="22"/>
      <c r="AW80" s="22"/>
      <c r="AX80" s="22"/>
    </row>
    <row r="81" spans="44:50" ht="12.75" customHeight="1">
      <c r="AR81" s="23"/>
      <c r="AS81" s="23"/>
      <c r="AT81" s="23"/>
      <c r="AU81" s="22"/>
      <c r="AV81" s="22"/>
      <c r="AW81" s="22"/>
      <c r="AX81" s="22"/>
    </row>
    <row r="82" spans="44:50" ht="12.75" customHeight="1">
      <c r="AR82" s="23"/>
      <c r="AS82" s="23"/>
      <c r="AT82" s="23"/>
      <c r="AU82" s="22"/>
      <c r="AV82" s="22"/>
      <c r="AW82" s="22"/>
      <c r="AX82" s="22"/>
    </row>
    <row r="83" spans="44:50" ht="12.75" customHeight="1">
      <c r="AR83" s="23"/>
      <c r="AS83" s="23"/>
      <c r="AT83" s="23"/>
      <c r="AU83" s="22"/>
      <c r="AV83" s="22"/>
      <c r="AW83" s="22"/>
      <c r="AX83" s="22"/>
    </row>
    <row r="84" spans="44:50" ht="12.75" customHeight="1">
      <c r="AR84" s="23"/>
      <c r="AS84" s="23"/>
      <c r="AT84" s="23"/>
      <c r="AU84" s="22"/>
      <c r="AV84" s="22"/>
      <c r="AW84" s="22"/>
      <c r="AX84" s="22"/>
    </row>
    <row r="85" spans="44:50" ht="12.75" customHeight="1">
      <c r="AR85" s="23"/>
      <c r="AS85" s="23"/>
      <c r="AT85" s="23"/>
      <c r="AU85" s="22"/>
      <c r="AV85" s="22"/>
      <c r="AW85" s="22"/>
      <c r="AX85" s="22"/>
    </row>
    <row r="86" spans="44:50" ht="12.75" customHeight="1">
      <c r="AR86" s="23"/>
      <c r="AS86" s="23"/>
      <c r="AT86" s="23"/>
      <c r="AU86" s="22"/>
      <c r="AV86" s="22"/>
      <c r="AW86" s="22"/>
      <c r="AX86" s="22"/>
    </row>
    <row r="87" spans="44:50" ht="12.75" customHeight="1">
      <c r="AR87" s="23"/>
      <c r="AS87" s="23"/>
      <c r="AT87" s="23"/>
      <c r="AU87" s="22"/>
      <c r="AV87" s="22"/>
      <c r="AW87" s="22"/>
      <c r="AX87" s="22"/>
    </row>
    <row r="88" spans="44:50" ht="12.75" customHeight="1">
      <c r="AR88" s="23"/>
      <c r="AS88" s="23"/>
      <c r="AT88" s="23"/>
      <c r="AU88" s="22"/>
      <c r="AV88" s="22"/>
      <c r="AW88" s="22"/>
      <c r="AX88" s="22"/>
    </row>
    <row r="89" spans="44:50" ht="12.75" customHeight="1">
      <c r="AR89" s="23"/>
      <c r="AS89" s="23"/>
      <c r="AT89" s="23"/>
      <c r="AU89" s="22"/>
      <c r="AV89" s="22"/>
      <c r="AW89" s="22"/>
      <c r="AX89" s="22"/>
    </row>
    <row r="90" spans="44:50" ht="12.75" customHeight="1">
      <c r="AR90" s="23"/>
      <c r="AS90" s="23"/>
      <c r="AT90" s="23"/>
      <c r="AU90" s="22"/>
      <c r="AV90" s="22"/>
      <c r="AW90" s="22"/>
      <c r="AX90" s="22"/>
    </row>
    <row r="91" spans="44:50" ht="12.75" customHeight="1">
      <c r="AR91" s="23"/>
      <c r="AS91" s="23"/>
      <c r="AT91" s="23"/>
      <c r="AU91" s="22"/>
      <c r="AV91" s="22"/>
      <c r="AW91" s="22"/>
      <c r="AX91" s="22"/>
    </row>
    <row r="92" spans="44:50" ht="12.75" customHeight="1">
      <c r="AR92" s="23"/>
      <c r="AS92" s="23"/>
      <c r="AT92" s="23"/>
      <c r="AU92" s="22"/>
      <c r="AV92" s="22"/>
      <c r="AW92" s="22"/>
      <c r="AX92" s="22"/>
    </row>
    <row r="93" spans="44:50" ht="12.75" customHeight="1">
      <c r="AR93" s="23"/>
      <c r="AS93" s="23"/>
      <c r="AT93" s="23"/>
      <c r="AU93" s="22"/>
      <c r="AV93" s="22"/>
      <c r="AW93" s="22"/>
      <c r="AX93" s="22"/>
    </row>
    <row r="94" spans="44:50" ht="12.75" customHeight="1">
      <c r="AR94" s="23"/>
      <c r="AS94" s="23"/>
      <c r="AT94" s="23"/>
      <c r="AU94" s="22"/>
      <c r="AV94" s="22"/>
      <c r="AW94" s="22"/>
      <c r="AX94" s="22"/>
    </row>
    <row r="95" spans="44:50" ht="12.75" customHeight="1">
      <c r="AR95" s="23"/>
      <c r="AS95" s="23"/>
      <c r="AT95" s="23"/>
      <c r="AU95" s="22"/>
      <c r="AV95" s="22"/>
      <c r="AW95" s="22"/>
      <c r="AX95" s="22"/>
    </row>
    <row r="96" spans="44:50" ht="12.75" customHeight="1">
      <c r="AR96" s="23"/>
      <c r="AS96" s="23"/>
      <c r="AT96" s="23"/>
      <c r="AU96" s="22"/>
      <c r="AV96" s="22"/>
      <c r="AW96" s="22"/>
      <c r="AX96" s="22"/>
    </row>
    <row r="97" spans="44:50" ht="12.75" customHeight="1">
      <c r="AR97" s="23"/>
      <c r="AS97" s="23"/>
      <c r="AT97" s="23"/>
      <c r="AU97" s="22"/>
      <c r="AV97" s="22"/>
      <c r="AW97" s="22"/>
      <c r="AX97" s="22"/>
    </row>
    <row r="98" spans="44:50" ht="12.75" customHeight="1">
      <c r="AR98" s="23"/>
      <c r="AS98" s="23"/>
      <c r="AT98" s="23"/>
      <c r="AU98" s="22"/>
      <c r="AV98" s="22"/>
      <c r="AW98" s="22"/>
      <c r="AX98" s="22"/>
    </row>
    <row r="99" spans="44:50" ht="12.75" customHeight="1">
      <c r="AR99" s="23"/>
      <c r="AS99" s="23"/>
      <c r="AT99" s="23"/>
      <c r="AU99" s="22"/>
      <c r="AV99" s="22"/>
      <c r="AW99" s="22"/>
      <c r="AX99" s="22"/>
    </row>
    <row r="100" spans="44:50" ht="12.75" customHeight="1">
      <c r="AR100" s="23"/>
      <c r="AS100" s="23"/>
      <c r="AT100" s="23"/>
      <c r="AU100" s="22"/>
      <c r="AV100" s="22"/>
      <c r="AW100" s="22"/>
      <c r="AX100" s="22"/>
    </row>
    <row r="101" spans="44:50" ht="12.75" customHeight="1">
      <c r="AR101" s="23"/>
      <c r="AS101" s="23"/>
      <c r="AT101" s="23"/>
      <c r="AU101" s="22"/>
      <c r="AV101" s="22"/>
      <c r="AW101" s="22"/>
      <c r="AX101" s="22"/>
    </row>
    <row r="102" spans="44:50" ht="12.75" customHeight="1">
      <c r="AR102" s="23"/>
      <c r="AS102" s="23"/>
      <c r="AT102" s="23"/>
      <c r="AU102" s="22"/>
      <c r="AV102" s="22"/>
      <c r="AW102" s="22"/>
      <c r="AX102" s="22"/>
    </row>
    <row r="103" spans="44:50" ht="12.75" customHeight="1">
      <c r="AR103" s="23"/>
      <c r="AS103" s="23"/>
      <c r="AT103" s="23"/>
      <c r="AU103" s="22"/>
      <c r="AV103" s="22"/>
      <c r="AW103" s="22"/>
      <c r="AX103" s="22"/>
    </row>
    <row r="104" spans="44:50" ht="12.75" customHeight="1">
      <c r="AR104" s="23"/>
      <c r="AS104" s="23"/>
      <c r="AT104" s="23"/>
      <c r="AU104" s="22"/>
      <c r="AV104" s="22"/>
      <c r="AW104" s="22"/>
      <c r="AX104" s="22"/>
    </row>
    <row r="105" spans="44:50" ht="12.75" customHeight="1">
      <c r="AR105" s="23"/>
      <c r="AS105" s="23"/>
      <c r="AT105" s="23"/>
      <c r="AU105" s="22"/>
      <c r="AV105" s="22"/>
      <c r="AW105" s="22"/>
      <c r="AX105" s="22"/>
    </row>
    <row r="106" spans="44:50" ht="12.75" customHeight="1">
      <c r="AR106" s="23"/>
      <c r="AS106" s="23"/>
      <c r="AT106" s="23"/>
      <c r="AU106" s="22"/>
      <c r="AV106" s="22"/>
      <c r="AW106" s="22"/>
      <c r="AX106" s="22"/>
    </row>
    <row r="107" spans="44:50" ht="12.75" customHeight="1">
      <c r="AR107" s="23"/>
      <c r="AS107" s="23"/>
      <c r="AT107" s="23"/>
      <c r="AU107" s="22"/>
      <c r="AV107" s="22"/>
      <c r="AW107" s="22"/>
      <c r="AX107" s="22"/>
    </row>
    <row r="108" spans="44:50" ht="12.75" customHeight="1">
      <c r="AR108" s="23"/>
      <c r="AS108" s="23"/>
      <c r="AT108" s="23"/>
      <c r="AU108" s="22"/>
      <c r="AV108" s="22"/>
      <c r="AW108" s="22"/>
      <c r="AX108" s="22"/>
    </row>
    <row r="109" spans="44:50" ht="12.75" customHeight="1">
      <c r="AR109" s="23"/>
      <c r="AS109" s="23"/>
      <c r="AT109" s="23"/>
      <c r="AU109" s="22"/>
      <c r="AV109" s="22"/>
      <c r="AW109" s="22"/>
      <c r="AX109" s="22"/>
    </row>
    <row r="110" spans="44:50" ht="12.75" customHeight="1">
      <c r="AR110" s="23"/>
      <c r="AS110" s="23"/>
      <c r="AT110" s="23"/>
      <c r="AU110" s="22"/>
      <c r="AV110" s="22"/>
      <c r="AW110" s="22"/>
      <c r="AX110" s="22"/>
    </row>
    <row r="111" spans="44:50" ht="12.75" customHeight="1">
      <c r="AR111" s="23"/>
      <c r="AS111" s="23"/>
      <c r="AT111" s="23"/>
      <c r="AU111" s="22"/>
      <c r="AV111" s="22"/>
      <c r="AW111" s="22"/>
      <c r="AX111" s="22"/>
    </row>
    <row r="112" spans="44:50" ht="12.75" customHeight="1">
      <c r="AR112" s="23"/>
      <c r="AS112" s="23"/>
      <c r="AT112" s="23"/>
      <c r="AU112" s="22"/>
      <c r="AV112" s="22"/>
      <c r="AW112" s="22"/>
      <c r="AX112" s="22"/>
    </row>
    <row r="113" spans="44:50" ht="12.75" customHeight="1">
      <c r="AR113" s="23"/>
      <c r="AS113" s="23"/>
      <c r="AT113" s="23"/>
      <c r="AU113" s="22"/>
      <c r="AV113" s="22"/>
      <c r="AW113" s="22"/>
      <c r="AX113" s="22"/>
    </row>
    <row r="114" spans="44:50" ht="12.75" customHeight="1">
      <c r="AR114" s="23"/>
      <c r="AS114" s="23"/>
      <c r="AT114" s="23"/>
      <c r="AU114" s="22"/>
      <c r="AV114" s="22"/>
      <c r="AW114" s="22"/>
      <c r="AX114" s="22"/>
    </row>
    <row r="115" spans="44:50" ht="12.75" customHeight="1">
      <c r="AR115" s="23"/>
      <c r="AS115" s="23"/>
      <c r="AT115" s="23"/>
      <c r="AU115" s="22"/>
      <c r="AV115" s="22"/>
      <c r="AW115" s="22"/>
      <c r="AX115" s="22"/>
    </row>
    <row r="116" spans="44:50" ht="12.75" customHeight="1">
      <c r="AR116" s="23"/>
      <c r="AS116" s="23"/>
      <c r="AT116" s="23"/>
      <c r="AU116" s="22"/>
      <c r="AV116" s="22"/>
      <c r="AW116" s="22"/>
      <c r="AX116" s="22"/>
    </row>
    <row r="117" spans="44:50" ht="12.75" customHeight="1">
      <c r="AR117" s="23"/>
      <c r="AS117" s="23"/>
      <c r="AT117" s="23"/>
      <c r="AU117" s="22"/>
      <c r="AV117" s="22"/>
      <c r="AW117" s="22"/>
      <c r="AX117" s="22"/>
    </row>
    <row r="118" spans="44:50" ht="12.75" customHeight="1">
      <c r="AR118" s="23"/>
      <c r="AS118" s="23"/>
      <c r="AT118" s="23"/>
      <c r="AU118" s="22"/>
      <c r="AV118" s="22"/>
      <c r="AW118" s="22"/>
      <c r="AX118" s="22"/>
    </row>
    <row r="119" spans="44:50" ht="12.75" customHeight="1">
      <c r="AR119" s="23"/>
      <c r="AS119" s="23"/>
      <c r="AT119" s="23"/>
      <c r="AU119" s="22"/>
      <c r="AV119" s="22"/>
      <c r="AW119" s="22"/>
      <c r="AX119" s="22"/>
    </row>
    <row r="120" spans="44:50" ht="12.75" customHeight="1">
      <c r="AR120" s="23"/>
      <c r="AS120" s="23"/>
      <c r="AT120" s="23"/>
      <c r="AU120" s="22"/>
      <c r="AV120" s="22"/>
      <c r="AW120" s="22"/>
      <c r="AX120" s="22"/>
    </row>
    <row r="121" spans="44:50" ht="12.75" customHeight="1">
      <c r="AR121" s="23"/>
      <c r="AS121" s="23"/>
      <c r="AT121" s="23"/>
      <c r="AU121" s="22"/>
      <c r="AV121" s="22"/>
      <c r="AW121" s="22"/>
      <c r="AX121" s="22"/>
    </row>
    <row r="122" spans="44:50" ht="12.75" customHeight="1">
      <c r="AR122" s="23"/>
      <c r="AS122" s="23"/>
      <c r="AT122" s="23"/>
      <c r="AU122" s="22"/>
      <c r="AV122" s="22"/>
      <c r="AW122" s="22"/>
      <c r="AX122" s="22"/>
    </row>
    <row r="123" spans="44:50" ht="12.75" customHeight="1">
      <c r="AR123" s="23"/>
      <c r="AS123" s="23"/>
      <c r="AT123" s="23"/>
      <c r="AU123" s="22"/>
      <c r="AV123" s="22"/>
      <c r="AW123" s="22"/>
      <c r="AX123" s="22"/>
    </row>
    <row r="124" spans="44:50" ht="12.75" customHeight="1">
      <c r="AR124" s="23"/>
      <c r="AS124" s="23"/>
      <c r="AT124" s="23"/>
      <c r="AU124" s="22"/>
      <c r="AV124" s="22"/>
      <c r="AW124" s="22"/>
      <c r="AX124" s="22"/>
    </row>
    <row r="125" spans="44:50" ht="12.75" customHeight="1">
      <c r="AR125" s="23"/>
      <c r="AS125" s="23"/>
      <c r="AT125" s="23"/>
      <c r="AU125" s="22"/>
      <c r="AV125" s="22"/>
      <c r="AW125" s="22"/>
      <c r="AX125" s="22"/>
    </row>
    <row r="126" spans="44:50" ht="12.75" customHeight="1">
      <c r="AR126" s="23"/>
      <c r="AS126" s="23"/>
      <c r="AT126" s="23"/>
      <c r="AU126" s="22"/>
      <c r="AV126" s="22"/>
      <c r="AW126" s="22"/>
      <c r="AX126" s="22"/>
    </row>
    <row r="127" spans="44:50" ht="12.75" customHeight="1">
      <c r="AR127" s="23"/>
      <c r="AS127" s="23"/>
      <c r="AT127" s="23"/>
      <c r="AU127" s="22"/>
      <c r="AV127" s="22"/>
      <c r="AW127" s="22"/>
      <c r="AX127" s="22"/>
    </row>
    <row r="128" spans="44:50" ht="12.75" customHeight="1">
      <c r="AR128" s="23"/>
      <c r="AS128" s="23"/>
      <c r="AT128" s="23"/>
      <c r="AU128" s="22"/>
      <c r="AV128" s="22"/>
      <c r="AW128" s="22"/>
      <c r="AX128" s="22"/>
    </row>
    <row r="129" spans="44:73" ht="12.75" customHeight="1">
      <c r="AR129" s="23"/>
      <c r="AS129" s="23"/>
      <c r="AT129" s="23"/>
      <c r="AU129" s="22"/>
      <c r="AV129" s="22"/>
      <c r="AW129" s="22"/>
      <c r="AX129" s="22"/>
    </row>
    <row r="130" spans="44:73" ht="12.75" customHeight="1">
      <c r="AR130" s="23"/>
      <c r="AS130" s="23"/>
      <c r="AT130" s="23"/>
      <c r="AU130" s="22"/>
      <c r="AV130" s="22"/>
      <c r="AW130" s="22"/>
      <c r="AX130" s="22"/>
    </row>
    <row r="131" spans="44:73" ht="12.75" customHeight="1">
      <c r="AR131" s="23"/>
      <c r="AS131" s="23"/>
      <c r="AT131" s="23"/>
      <c r="AU131" s="22"/>
      <c r="AV131" s="22"/>
      <c r="AW131" s="22"/>
      <c r="AX131" s="22"/>
    </row>
    <row r="132" spans="44:73" ht="12.75" customHeight="1">
      <c r="AR132" s="23"/>
      <c r="AS132" s="23"/>
      <c r="AT132" s="23"/>
      <c r="AU132" s="22"/>
      <c r="AV132" s="22"/>
      <c r="AW132" s="22"/>
      <c r="AX132" s="22"/>
    </row>
    <row r="133" spans="44:73" ht="12.75" customHeight="1">
      <c r="AR133" s="23"/>
      <c r="AS133" s="23"/>
      <c r="AT133" s="23"/>
      <c r="AU133" s="22"/>
      <c r="AV133" s="22"/>
      <c r="AW133" s="22"/>
      <c r="AX133" s="22"/>
    </row>
    <row r="134" spans="44:73" ht="12.75" customHeight="1">
      <c r="AR134" s="23"/>
      <c r="AS134" s="23"/>
      <c r="AT134" s="23"/>
      <c r="AU134" s="22"/>
      <c r="AV134" s="22"/>
      <c r="AW134" s="22"/>
      <c r="AX134" s="22"/>
    </row>
    <row r="135" spans="44:73" ht="12.75" customHeight="1">
      <c r="AR135" s="23"/>
      <c r="AS135" s="23"/>
      <c r="AT135" s="23"/>
      <c r="AU135" s="22"/>
      <c r="AV135" s="22"/>
      <c r="AW135" s="22"/>
      <c r="AX135" s="22"/>
    </row>
    <row r="136" spans="44:73" ht="12.75" customHeight="1">
      <c r="AR136" s="23"/>
      <c r="AS136" s="23"/>
      <c r="AT136" s="23"/>
      <c r="AU136" s="22"/>
      <c r="AV136" s="22"/>
      <c r="AW136" s="22"/>
      <c r="AX136" s="22"/>
    </row>
    <row r="137" spans="44:73" ht="12.75" customHeight="1">
      <c r="AR137" s="23"/>
      <c r="AS137" s="23"/>
      <c r="AT137" s="23"/>
      <c r="AU137" s="22"/>
      <c r="AV137" s="22"/>
      <c r="AW137" s="22"/>
      <c r="AX137" s="22"/>
    </row>
    <row r="138" spans="44:73" ht="12.75" customHeight="1">
      <c r="AR138" s="23"/>
      <c r="AS138" s="23"/>
      <c r="AT138" s="23"/>
      <c r="AU138" s="22"/>
      <c r="AV138" s="22"/>
      <c r="AW138" s="22"/>
      <c r="AX138" s="22"/>
      <c r="BU138" s="22"/>
    </row>
    <row r="139" spans="44:73" ht="12.75" customHeight="1">
      <c r="AR139" s="23"/>
      <c r="AS139" s="23"/>
      <c r="AT139" s="23"/>
      <c r="AU139" s="22"/>
      <c r="AV139" s="22"/>
      <c r="AW139" s="22"/>
      <c r="AX139" s="22"/>
    </row>
    <row r="140" spans="44:73" ht="12.75" customHeight="1">
      <c r="AR140" s="23"/>
      <c r="AS140" s="23"/>
      <c r="AT140" s="23"/>
      <c r="AU140" s="22"/>
      <c r="AV140" s="22"/>
      <c r="AW140" s="22"/>
      <c r="AX140" s="22"/>
    </row>
    <row r="141" spans="44:73" ht="12.75" customHeight="1">
      <c r="AR141" s="23"/>
      <c r="AS141" s="23"/>
      <c r="AT141" s="23"/>
      <c r="AU141" s="22"/>
      <c r="AV141" s="22"/>
      <c r="AW141" s="22"/>
      <c r="AX141" s="22"/>
    </row>
    <row r="142" spans="44:73" ht="12.75" customHeight="1">
      <c r="AR142" s="23"/>
      <c r="AS142" s="23"/>
      <c r="AT142" s="23"/>
      <c r="AU142" s="22"/>
      <c r="AV142" s="22"/>
      <c r="AW142" s="22"/>
      <c r="AX142" s="22"/>
    </row>
    <row r="143" spans="44:73" ht="12.75" customHeight="1">
      <c r="AR143" s="23"/>
      <c r="AS143" s="23"/>
      <c r="AT143" s="23"/>
      <c r="AU143" s="22"/>
      <c r="AV143" s="22"/>
      <c r="AW143" s="22"/>
      <c r="AX143" s="22"/>
    </row>
    <row r="144" spans="44:73" ht="12.75" customHeight="1">
      <c r="AR144" s="23"/>
      <c r="AS144" s="23"/>
      <c r="AT144" s="23"/>
      <c r="AU144" s="22"/>
      <c r="AV144" s="22"/>
      <c r="AW144" s="22"/>
      <c r="AX144" s="22"/>
    </row>
    <row r="145" spans="44:50" ht="12.75" customHeight="1">
      <c r="AR145" s="23"/>
      <c r="AS145" s="23"/>
      <c r="AT145" s="23"/>
      <c r="AU145" s="22"/>
      <c r="AV145" s="22"/>
      <c r="AW145" s="22"/>
      <c r="AX145" s="22"/>
    </row>
    <row r="146" spans="44:50" ht="12.75" customHeight="1">
      <c r="AR146" s="23"/>
      <c r="AS146" s="23"/>
      <c r="AT146" s="23"/>
      <c r="AU146" s="22"/>
      <c r="AV146" s="22"/>
      <c r="AW146" s="22"/>
      <c r="AX146" s="22"/>
    </row>
    <row r="147" spans="44:50" ht="12.75" customHeight="1">
      <c r="AR147" s="23"/>
      <c r="AS147" s="23"/>
      <c r="AT147" s="23"/>
      <c r="AU147" s="22"/>
      <c r="AV147" s="22"/>
      <c r="AW147" s="22"/>
      <c r="AX147" s="22"/>
    </row>
    <row r="148" spans="44:50" ht="12.75" customHeight="1">
      <c r="AR148" s="23"/>
      <c r="AS148" s="23"/>
      <c r="AT148" s="23"/>
      <c r="AU148" s="22"/>
      <c r="AV148" s="22"/>
      <c r="AW148" s="22"/>
      <c r="AX148" s="22"/>
    </row>
    <row r="149" spans="44:50" ht="12.75" customHeight="1">
      <c r="AR149" s="23"/>
      <c r="AS149" s="23"/>
      <c r="AT149" s="23"/>
      <c r="AU149" s="22"/>
      <c r="AV149" s="22"/>
      <c r="AW149" s="22"/>
      <c r="AX149" s="22"/>
    </row>
    <row r="150" spans="44:50" ht="12.75" customHeight="1">
      <c r="AR150" s="23"/>
      <c r="AS150" s="23"/>
      <c r="AT150" s="23"/>
      <c r="AU150" s="22"/>
      <c r="AV150" s="22"/>
      <c r="AW150" s="22"/>
      <c r="AX150" s="22"/>
    </row>
    <row r="151" spans="44:50" ht="12.75" customHeight="1">
      <c r="AR151" s="23"/>
      <c r="AS151" s="23"/>
      <c r="AT151" s="23"/>
      <c r="AU151" s="22"/>
      <c r="AV151" s="22"/>
      <c r="AW151" s="22"/>
      <c r="AX151" s="22"/>
    </row>
    <row r="152" spans="44:50" ht="12.75" customHeight="1">
      <c r="AR152" s="23"/>
      <c r="AS152" s="23"/>
      <c r="AT152" s="23"/>
      <c r="AU152" s="22"/>
      <c r="AV152" s="22"/>
      <c r="AW152" s="22"/>
      <c r="AX152" s="22"/>
    </row>
    <row r="153" spans="44:50" ht="12.75" customHeight="1">
      <c r="AR153" s="23"/>
      <c r="AS153" s="23"/>
      <c r="AT153" s="23"/>
      <c r="AU153" s="22"/>
      <c r="AV153" s="22"/>
      <c r="AW153" s="22"/>
      <c r="AX153" s="22"/>
    </row>
    <row r="154" spans="44:50" ht="12.75" customHeight="1">
      <c r="AR154" s="23"/>
      <c r="AS154" s="23"/>
      <c r="AT154" s="23"/>
      <c r="AU154" s="22"/>
      <c r="AV154" s="22"/>
      <c r="AW154" s="22"/>
      <c r="AX154" s="22"/>
    </row>
    <row r="155" spans="44:50" ht="12.75" customHeight="1">
      <c r="AR155" s="23"/>
      <c r="AS155" s="23"/>
      <c r="AT155" s="23"/>
      <c r="AU155" s="22"/>
      <c r="AV155" s="22"/>
      <c r="AW155" s="22"/>
      <c r="AX155" s="22"/>
    </row>
    <row r="156" spans="44:50" ht="12.75" customHeight="1">
      <c r="AR156" s="23"/>
      <c r="AS156" s="23"/>
      <c r="AT156" s="23"/>
      <c r="AU156" s="22"/>
      <c r="AV156" s="22"/>
      <c r="AW156" s="22"/>
      <c r="AX156" s="22"/>
    </row>
    <row r="157" spans="44:50" ht="12.75" customHeight="1">
      <c r="AR157" s="23"/>
      <c r="AS157" s="23"/>
      <c r="AT157" s="23"/>
      <c r="AU157" s="22"/>
      <c r="AV157" s="22"/>
      <c r="AW157" s="22"/>
      <c r="AX157" s="22"/>
    </row>
    <row r="158" spans="44:50" ht="12.75" customHeight="1">
      <c r="AR158" s="23"/>
      <c r="AS158" s="23"/>
      <c r="AT158" s="23"/>
      <c r="AU158" s="22"/>
      <c r="AV158" s="22"/>
      <c r="AW158" s="22"/>
      <c r="AX158" s="22"/>
    </row>
    <row r="159" spans="44:50" ht="12.75" customHeight="1">
      <c r="AR159" s="23"/>
      <c r="AS159" s="23"/>
      <c r="AT159" s="23"/>
      <c r="AU159" s="22"/>
      <c r="AV159" s="22"/>
      <c r="AW159" s="22"/>
      <c r="AX159" s="22"/>
    </row>
    <row r="160" spans="44:50" ht="12.75" customHeight="1">
      <c r="AR160" s="23"/>
      <c r="AS160" s="23"/>
      <c r="AT160" s="23"/>
      <c r="AU160" s="22"/>
      <c r="AV160" s="22"/>
      <c r="AW160" s="22"/>
      <c r="AX160" s="22"/>
    </row>
    <row r="161" spans="44:50" ht="12.75" customHeight="1">
      <c r="AR161" s="23"/>
      <c r="AS161" s="23"/>
      <c r="AT161" s="23"/>
      <c r="AU161" s="22"/>
      <c r="AV161" s="22"/>
      <c r="AW161" s="22"/>
      <c r="AX161" s="22"/>
    </row>
    <row r="162" spans="44:50" ht="12.75" customHeight="1">
      <c r="AR162" s="23"/>
      <c r="AS162" s="23"/>
      <c r="AT162" s="23"/>
      <c r="AU162" s="22"/>
      <c r="AV162" s="22"/>
      <c r="AW162" s="22"/>
      <c r="AX162" s="22"/>
    </row>
    <row r="163" spans="44:50" ht="12.75" customHeight="1">
      <c r="AR163" s="23"/>
      <c r="AS163" s="23"/>
      <c r="AT163" s="23"/>
      <c r="AU163" s="22"/>
      <c r="AV163" s="22"/>
      <c r="AW163" s="22"/>
      <c r="AX163" s="22"/>
    </row>
    <row r="164" spans="44:50" ht="12.75" customHeight="1">
      <c r="AR164" s="23"/>
      <c r="AS164" s="23"/>
      <c r="AT164" s="23"/>
      <c r="AU164" s="22"/>
      <c r="AV164" s="22"/>
      <c r="AW164" s="22"/>
      <c r="AX164" s="22"/>
    </row>
    <row r="165" spans="44:50" ht="12.75" customHeight="1">
      <c r="AR165" s="23"/>
      <c r="AS165" s="23"/>
      <c r="AT165" s="23"/>
      <c r="AU165" s="22"/>
      <c r="AV165" s="22"/>
      <c r="AW165" s="22"/>
      <c r="AX165" s="22"/>
    </row>
    <row r="166" spans="44:50" ht="12.75" customHeight="1">
      <c r="AR166" s="23"/>
      <c r="AS166" s="23"/>
      <c r="AT166" s="23"/>
      <c r="AU166" s="22"/>
      <c r="AV166" s="22"/>
      <c r="AW166" s="22"/>
      <c r="AX166" s="22"/>
    </row>
    <row r="167" spans="44:50" ht="12.75" customHeight="1">
      <c r="AR167" s="23"/>
      <c r="AS167" s="23"/>
      <c r="AT167" s="23"/>
      <c r="AU167" s="22"/>
      <c r="AV167" s="22"/>
      <c r="AW167" s="22"/>
      <c r="AX167" s="22"/>
    </row>
    <row r="168" spans="44:50" ht="12.75" customHeight="1">
      <c r="AR168" s="23"/>
      <c r="AS168" s="23"/>
      <c r="AT168" s="23"/>
      <c r="AU168" s="22"/>
      <c r="AV168" s="22"/>
      <c r="AW168" s="22"/>
      <c r="AX168" s="22"/>
    </row>
    <row r="169" spans="44:50" ht="12.75" customHeight="1">
      <c r="AR169" s="23"/>
      <c r="AS169" s="23"/>
      <c r="AT169" s="23"/>
      <c r="AU169" s="22"/>
      <c r="AV169" s="22"/>
      <c r="AW169" s="22"/>
      <c r="AX169" s="22"/>
    </row>
    <row r="170" spans="44:50" ht="12.75" customHeight="1">
      <c r="AR170" s="23"/>
      <c r="AS170" s="23"/>
      <c r="AT170" s="23"/>
      <c r="AU170" s="22"/>
      <c r="AV170" s="22"/>
      <c r="AW170" s="22"/>
      <c r="AX170" s="22"/>
    </row>
    <row r="171" spans="44:50" ht="12.75" customHeight="1">
      <c r="AR171" s="23"/>
      <c r="AS171" s="23"/>
      <c r="AT171" s="23"/>
      <c r="AU171" s="22"/>
      <c r="AV171" s="22"/>
      <c r="AW171" s="22"/>
      <c r="AX171" s="22"/>
    </row>
    <row r="172" spans="44:50" ht="12.75" customHeight="1">
      <c r="AR172" s="23"/>
      <c r="AS172" s="23"/>
      <c r="AT172" s="23"/>
      <c r="AU172" s="22"/>
      <c r="AV172" s="22"/>
      <c r="AW172" s="22"/>
      <c r="AX172" s="22"/>
    </row>
    <row r="173" spans="44:50" ht="12.75" customHeight="1">
      <c r="AR173" s="23"/>
      <c r="AS173" s="23"/>
      <c r="AT173" s="23"/>
      <c r="AU173" s="22"/>
      <c r="AV173" s="22"/>
      <c r="AW173" s="22"/>
      <c r="AX173" s="22"/>
    </row>
    <row r="174" spans="44:50" ht="12.75" customHeight="1">
      <c r="AR174" s="23"/>
      <c r="AS174" s="23"/>
      <c r="AT174" s="23"/>
      <c r="AU174" s="22"/>
      <c r="AV174" s="22"/>
      <c r="AW174" s="22"/>
      <c r="AX174" s="22"/>
    </row>
    <row r="175" spans="44:50" ht="12.75" customHeight="1">
      <c r="AR175" s="23"/>
      <c r="AS175" s="23"/>
      <c r="AT175" s="23"/>
      <c r="AU175" s="22"/>
      <c r="AV175" s="22"/>
      <c r="AW175" s="22"/>
      <c r="AX175" s="22"/>
    </row>
    <row r="176" spans="44:50" ht="12.75" customHeight="1">
      <c r="AR176" s="23"/>
      <c r="AS176" s="23"/>
      <c r="AT176" s="23"/>
      <c r="AU176" s="22"/>
      <c r="AV176" s="22"/>
      <c r="AW176" s="22"/>
      <c r="AX176" s="22"/>
    </row>
    <row r="177" spans="44:50" ht="12.75" customHeight="1">
      <c r="AR177" s="23"/>
      <c r="AS177" s="23"/>
      <c r="AT177" s="23"/>
      <c r="AU177" s="22"/>
      <c r="AV177" s="22"/>
      <c r="AW177" s="22"/>
      <c r="AX177" s="22"/>
    </row>
    <row r="178" spans="44:50" ht="12.75" customHeight="1">
      <c r="AR178" s="23"/>
      <c r="AS178" s="23"/>
      <c r="AT178" s="23"/>
      <c r="AU178" s="22"/>
      <c r="AV178" s="22"/>
      <c r="AW178" s="22"/>
      <c r="AX178" s="22"/>
    </row>
    <row r="179" spans="44:50" ht="12.75" customHeight="1">
      <c r="AR179" s="23"/>
      <c r="AS179" s="23"/>
      <c r="AT179" s="23"/>
      <c r="AU179" s="22"/>
      <c r="AV179" s="22"/>
      <c r="AW179" s="22"/>
      <c r="AX179" s="22"/>
    </row>
    <row r="180" spans="44:50" ht="12.75" customHeight="1">
      <c r="AR180" s="23"/>
      <c r="AS180" s="23"/>
      <c r="AT180" s="23"/>
      <c r="AU180" s="22"/>
      <c r="AV180" s="22"/>
      <c r="AW180" s="22"/>
      <c r="AX180" s="22"/>
    </row>
    <row r="181" spans="44:50" ht="12.75" customHeight="1">
      <c r="AR181" s="23"/>
      <c r="AS181" s="23"/>
      <c r="AT181" s="23"/>
      <c r="AU181" s="22"/>
      <c r="AV181" s="22"/>
      <c r="AW181" s="22"/>
      <c r="AX181" s="22"/>
    </row>
    <row r="182" spans="44:50" ht="12.75" customHeight="1">
      <c r="AR182" s="23"/>
      <c r="AS182" s="23"/>
      <c r="AT182" s="23"/>
      <c r="AU182" s="22"/>
      <c r="AV182" s="22"/>
      <c r="AW182" s="22"/>
      <c r="AX182" s="22"/>
    </row>
    <row r="183" spans="44:50" ht="12.75" customHeight="1">
      <c r="AR183" s="23"/>
      <c r="AS183" s="23"/>
      <c r="AT183" s="23"/>
      <c r="AU183" s="22"/>
      <c r="AV183" s="22"/>
      <c r="AW183" s="22"/>
      <c r="AX183" s="22"/>
    </row>
    <row r="184" spans="44:50" ht="12.75" customHeight="1">
      <c r="AR184" s="23"/>
      <c r="AS184" s="23"/>
      <c r="AT184" s="23"/>
      <c r="AU184" s="22"/>
      <c r="AV184" s="22"/>
      <c r="AW184" s="22"/>
      <c r="AX184" s="22"/>
    </row>
    <row r="185" spans="44:50" ht="12.75" customHeight="1">
      <c r="AR185" s="23"/>
      <c r="AS185" s="23"/>
      <c r="AT185" s="23"/>
      <c r="AU185" s="22"/>
      <c r="AV185" s="22"/>
      <c r="AW185" s="22"/>
      <c r="AX185" s="22"/>
    </row>
    <row r="186" spans="44:50" ht="12.75" customHeight="1">
      <c r="AR186" s="23"/>
      <c r="AS186" s="23"/>
      <c r="AT186" s="23"/>
      <c r="AU186" s="22"/>
      <c r="AV186" s="22"/>
      <c r="AW186" s="22"/>
      <c r="AX186" s="22"/>
    </row>
    <row r="187" spans="44:50" ht="12.75" customHeight="1">
      <c r="AR187" s="23"/>
      <c r="AS187" s="23"/>
      <c r="AT187" s="23"/>
      <c r="AU187" s="22"/>
      <c r="AV187" s="22"/>
      <c r="AW187" s="22"/>
      <c r="AX187" s="22"/>
    </row>
    <row r="188" spans="44:50" ht="12.75" customHeight="1">
      <c r="AR188" s="23"/>
      <c r="AS188" s="23"/>
      <c r="AT188" s="23"/>
      <c r="AU188" s="22"/>
      <c r="AV188" s="22"/>
      <c r="AW188" s="22"/>
      <c r="AX188" s="22"/>
    </row>
    <row r="189" spans="44:50" ht="12.75" customHeight="1">
      <c r="AW189" s="22"/>
      <c r="AX189" s="22"/>
    </row>
    <row r="190" spans="44:50" ht="12.75" customHeight="1">
      <c r="AW190" s="22"/>
      <c r="AX190" s="22"/>
    </row>
  </sheetData>
  <sheetProtection sheet="1" objects="1" scenarios="1" selectLockedCells="1"/>
  <mergeCells count="180">
    <mergeCell ref="I34:AP34"/>
    <mergeCell ref="CR31:CU33"/>
    <mergeCell ref="CX31:DA33"/>
    <mergeCell ref="DB31:DE33"/>
    <mergeCell ref="DF31:DI33"/>
    <mergeCell ref="DL31:DO33"/>
    <mergeCell ref="DP31:DS33"/>
    <mergeCell ref="AA31:AD33"/>
    <mergeCell ref="AE31:AH33"/>
    <mergeCell ref="AI31:AL33"/>
    <mergeCell ref="AM31:AP33"/>
    <mergeCell ref="CJ31:CM33"/>
    <mergeCell ref="CN31:CQ33"/>
    <mergeCell ref="DB28:DE30"/>
    <mergeCell ref="DF28:DI30"/>
    <mergeCell ref="DL28:DO30"/>
    <mergeCell ref="DP28:DS30"/>
    <mergeCell ref="DT28:DW30"/>
    <mergeCell ref="G31:J33"/>
    <mergeCell ref="K31:N33"/>
    <mergeCell ref="O31:R33"/>
    <mergeCell ref="S31:V33"/>
    <mergeCell ref="W31:Z33"/>
    <mergeCell ref="AI28:AL30"/>
    <mergeCell ref="AM28:AP30"/>
    <mergeCell ref="CJ28:CM30"/>
    <mergeCell ref="CN28:CQ30"/>
    <mergeCell ref="CR28:CU30"/>
    <mergeCell ref="CX28:DA30"/>
    <mergeCell ref="DT31:DW33"/>
    <mergeCell ref="DY25:EJ33"/>
    <mergeCell ref="EK25:EV33"/>
    <mergeCell ref="EW25:FH33"/>
    <mergeCell ref="G28:J30"/>
    <mergeCell ref="K28:N30"/>
    <mergeCell ref="O28:R30"/>
    <mergeCell ref="S28:V30"/>
    <mergeCell ref="W28:Z30"/>
    <mergeCell ref="AA28:AD30"/>
    <mergeCell ref="AE28:AH30"/>
    <mergeCell ref="CX25:DA27"/>
    <mergeCell ref="DB25:DE27"/>
    <mergeCell ref="DF25:DI27"/>
    <mergeCell ref="DL25:DO27"/>
    <mergeCell ref="DP25:DS27"/>
    <mergeCell ref="DT25:DW27"/>
    <mergeCell ref="AE25:AH27"/>
    <mergeCell ref="AI25:AL27"/>
    <mergeCell ref="AM25:AP27"/>
    <mergeCell ref="CJ25:CM27"/>
    <mergeCell ref="CN25:CQ27"/>
    <mergeCell ref="CR25:CU27"/>
    <mergeCell ref="G25:J27"/>
    <mergeCell ref="K25:N27"/>
    <mergeCell ref="O25:R27"/>
    <mergeCell ref="S25:V27"/>
    <mergeCell ref="W25:Z27"/>
    <mergeCell ref="AA25:AD27"/>
    <mergeCell ref="CX22:DA24"/>
    <mergeCell ref="DB22:DE24"/>
    <mergeCell ref="DF22:DI24"/>
    <mergeCell ref="DL22:DO24"/>
    <mergeCell ref="DP22:DS24"/>
    <mergeCell ref="DT22:DW24"/>
    <mergeCell ref="AE22:AH24"/>
    <mergeCell ref="AI22:AL24"/>
    <mergeCell ref="AM22:AP24"/>
    <mergeCell ref="CJ22:CM24"/>
    <mergeCell ref="CN22:CQ24"/>
    <mergeCell ref="CR22:CU24"/>
    <mergeCell ref="G22:J24"/>
    <mergeCell ref="K22:N24"/>
    <mergeCell ref="O22:R24"/>
    <mergeCell ref="S22:V24"/>
    <mergeCell ref="W22:Z24"/>
    <mergeCell ref="AA22:AD24"/>
    <mergeCell ref="DL19:DO21"/>
    <mergeCell ref="DP19:DS21"/>
    <mergeCell ref="DT19:DW21"/>
    <mergeCell ref="AE19:AH21"/>
    <mergeCell ref="AI19:AL21"/>
    <mergeCell ref="AM19:AP21"/>
    <mergeCell ref="CJ19:CM21"/>
    <mergeCell ref="CN19:CQ21"/>
    <mergeCell ref="CR19:CU21"/>
    <mergeCell ref="DY16:EJ24"/>
    <mergeCell ref="EK16:EV24"/>
    <mergeCell ref="EW16:FH24"/>
    <mergeCell ref="G19:J21"/>
    <mergeCell ref="K19:N21"/>
    <mergeCell ref="O19:R21"/>
    <mergeCell ref="S19:V21"/>
    <mergeCell ref="W19:Z21"/>
    <mergeCell ref="AA19:AD21"/>
    <mergeCell ref="CR16:CU18"/>
    <mergeCell ref="CX16:DA18"/>
    <mergeCell ref="DB16:DE18"/>
    <mergeCell ref="DF16:DI18"/>
    <mergeCell ref="DL16:DO18"/>
    <mergeCell ref="DP16:DS18"/>
    <mergeCell ref="AE16:AH18"/>
    <mergeCell ref="AI16:AL18"/>
    <mergeCell ref="AM16:AP18"/>
    <mergeCell ref="AW16:BN17"/>
    <mergeCell ref="CJ16:CM18"/>
    <mergeCell ref="CN16:CQ18"/>
    <mergeCell ref="CX19:DA21"/>
    <mergeCell ref="DB19:DE21"/>
    <mergeCell ref="DF19:DI21"/>
    <mergeCell ref="DT13:DW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X13:DA15"/>
    <mergeCell ref="DB13:DE15"/>
    <mergeCell ref="DT16:DW18"/>
    <mergeCell ref="DT10:DW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F13:DI15"/>
    <mergeCell ref="DL13:DO15"/>
    <mergeCell ref="DP13:DS15"/>
    <mergeCell ref="CJ7:CM9"/>
    <mergeCell ref="CN7:CQ9"/>
    <mergeCell ref="CR7:CU9"/>
    <mergeCell ref="AB2:BB4"/>
    <mergeCell ref="GA3:GC4"/>
    <mergeCell ref="GD3:GI4"/>
    <mergeCell ref="BA6:BK7"/>
    <mergeCell ref="DY7:EJ15"/>
    <mergeCell ref="EK7:EV15"/>
    <mergeCell ref="EW7:FH15"/>
    <mergeCell ref="FJ7:FU15"/>
    <mergeCell ref="AQ8:AR34"/>
    <mergeCell ref="BA8:BK13"/>
    <mergeCell ref="CX10:DA12"/>
    <mergeCell ref="DB10:DE12"/>
    <mergeCell ref="DF10:DI12"/>
    <mergeCell ref="DL10:DO12"/>
    <mergeCell ref="CX7:DA9"/>
    <mergeCell ref="DB7:DE9"/>
    <mergeCell ref="DF7:DI9"/>
    <mergeCell ref="DL7:DO9"/>
    <mergeCell ref="DP7:DS9"/>
    <mergeCell ref="DT7:DW9"/>
    <mergeCell ref="DP10:DS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BO26">
    <cfRule type="cellIs" dxfId="19" priority="10" operator="equal">
      <formula>"ระดับต่อไป"</formula>
    </cfRule>
  </conditionalFormatting>
  <conditionalFormatting sqref="AM25:AP27 AE16:AH18 AI13:AL15 S31:V33 W10:Z12 AA22:AD24 O28:R30 K19:N21 G7:J9">
    <cfRule type="cellIs" dxfId="18" priority="9" operator="equal">
      <formula>5</formula>
    </cfRule>
  </conditionalFormatting>
  <conditionalFormatting sqref="W25:Z27 O16:R18 K7:N9">
    <cfRule type="cellIs" dxfId="17" priority="8" operator="equal">
      <formula>4</formula>
    </cfRule>
  </conditionalFormatting>
  <conditionalFormatting sqref="AE25:AH27 S7:V9 K28:N30 G10:J12">
    <cfRule type="cellIs" dxfId="16" priority="7" operator="equal">
      <formula>3</formula>
    </cfRule>
  </conditionalFormatting>
  <conditionalFormatting sqref="AM28:AP30 AA16:AD18 S13:V15 O25:R27 G22:J24 K10:N12">
    <cfRule type="cellIs" dxfId="15" priority="6" operator="equal">
      <formula>1</formula>
    </cfRule>
  </conditionalFormatting>
  <conditionalFormatting sqref="AE31:AH33 AM19:AP21 AI7:AL9 AA28:AD30 S16:V18 G25:J27 O10:R12">
    <cfRule type="cellIs" dxfId="14" priority="5" operator="equal">
      <formula>9</formula>
    </cfRule>
  </conditionalFormatting>
  <conditionalFormatting sqref="AI22:AL24 AM10:AP12 S25:V27 W19:Z21 AA7:AD9">
    <cfRule type="cellIs" dxfId="13" priority="4" operator="equal">
      <formula>2</formula>
    </cfRule>
  </conditionalFormatting>
  <conditionalFormatting sqref="AM31:AP33 AE19:AH21 AI10:AL12 W28:Z30 S22:V24 AA13:AD15 G16:J18">
    <cfRule type="cellIs" dxfId="12" priority="3" operator="equal">
      <formula>8</formula>
    </cfRule>
  </conditionalFormatting>
  <conditionalFormatting sqref="AI28:AL30 AM16:AP18 AE10:AH12 S19:V21 G31:J33 O22:R24 K13:N15">
    <cfRule type="cellIs" dxfId="11" priority="2" operator="equal">
      <formula>6</formula>
    </cfRule>
  </conditionalFormatting>
  <conditionalFormatting sqref="AM7:AP9 G19:J21">
    <cfRule type="cellIs" dxfId="10" priority="1" operator="equal">
      <formula>7</formula>
    </cfRule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F1:GV190"/>
  <sheetViews>
    <sheetView showGridLines="0" showRowColHeaders="0" workbookViewId="0">
      <pane xSplit="200" ySplit="54" topLeftCell="GS55" activePane="bottomRight" state="frozen"/>
      <selection pane="topRight" activeCell="GS1" sqref="GS1"/>
      <selection pane="bottomLeft" activeCell="A55" sqref="A55"/>
      <selection pane="bottomRight" activeCell="GV24" sqref="GV24"/>
    </sheetView>
  </sheetViews>
  <sheetFormatPr defaultColWidth="1.625" defaultRowHeight="12.75" customHeight="1"/>
  <cols>
    <col min="1" max="42" width="1.625" style="20"/>
    <col min="43" max="44" width="0.875" style="31" customWidth="1"/>
    <col min="45" max="45" width="0.75" style="31" customWidth="1"/>
    <col min="46" max="46" width="0.875" style="31" customWidth="1"/>
    <col min="47" max="47" width="0.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7" width="1.625" style="20" customWidth="1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4" ht="12.75" customHeight="1" thickBot="1"/>
    <row r="2" spans="6:204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4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4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4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4" ht="12.75" customHeight="1" thickBot="1">
      <c r="AP6" s="21"/>
      <c r="AQ6" s="23"/>
      <c r="AR6" s="23"/>
      <c r="AS6" s="23"/>
      <c r="AT6" s="23"/>
      <c r="AU6" s="23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4" ht="12" customHeight="1" thickTop="1" thickBot="1">
      <c r="G7" s="242">
        <v>5</v>
      </c>
      <c r="H7" s="243"/>
      <c r="I7" s="243"/>
      <c r="J7" s="243"/>
      <c r="K7" s="243">
        <v>4</v>
      </c>
      <c r="L7" s="243"/>
      <c r="M7" s="243"/>
      <c r="N7" s="243"/>
      <c r="O7" s="196">
        <v>8</v>
      </c>
      <c r="P7" s="196"/>
      <c r="Q7" s="196"/>
      <c r="R7" s="197"/>
      <c r="S7" s="242">
        <v>3</v>
      </c>
      <c r="T7" s="243"/>
      <c r="U7" s="243"/>
      <c r="V7" s="243"/>
      <c r="W7" s="196">
        <v>6</v>
      </c>
      <c r="X7" s="196"/>
      <c r="Y7" s="196"/>
      <c r="Z7" s="196"/>
      <c r="AA7" s="243">
        <v>2</v>
      </c>
      <c r="AB7" s="243"/>
      <c r="AC7" s="243"/>
      <c r="AD7" s="246"/>
      <c r="AE7" s="198">
        <v>1</v>
      </c>
      <c r="AF7" s="196"/>
      <c r="AG7" s="196"/>
      <c r="AH7" s="196"/>
      <c r="AI7" s="243">
        <v>9</v>
      </c>
      <c r="AJ7" s="243"/>
      <c r="AK7" s="243"/>
      <c r="AL7" s="243"/>
      <c r="AM7" s="243">
        <v>7</v>
      </c>
      <c r="AN7" s="243"/>
      <c r="AO7" s="243"/>
      <c r="AP7" s="246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IF(G7=5,1,0)</f>
        <v>1</v>
      </c>
      <c r="CK7" s="188"/>
      <c r="CL7" s="188"/>
      <c r="CM7" s="188"/>
      <c r="CN7" s="188">
        <f>IF(K7=4,1,0)</f>
        <v>1</v>
      </c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IF(S7=3,1,0)</f>
        <v>1</v>
      </c>
      <c r="CY7" s="188"/>
      <c r="CZ7" s="188"/>
      <c r="DA7" s="188"/>
      <c r="DB7" s="188"/>
      <c r="DC7" s="188"/>
      <c r="DD7" s="188"/>
      <c r="DE7" s="188"/>
      <c r="DF7" s="188">
        <f>IF(AA7=2,1,0)</f>
        <v>1</v>
      </c>
      <c r="DG7" s="188"/>
      <c r="DH7" s="188"/>
      <c r="DI7" s="189"/>
      <c r="DJ7" s="29"/>
      <c r="DK7" s="29"/>
      <c r="DL7" s="190"/>
      <c r="DM7" s="188"/>
      <c r="DN7" s="188"/>
      <c r="DO7" s="188"/>
      <c r="DP7" s="188">
        <f>IF(AI7=9,1,0)</f>
        <v>1</v>
      </c>
      <c r="DQ7" s="188"/>
      <c r="DR7" s="188"/>
      <c r="DS7" s="188"/>
      <c r="DT7" s="188">
        <f>IF(AM7=7,1,0)</f>
        <v>1</v>
      </c>
      <c r="DU7" s="188"/>
      <c r="DV7" s="188"/>
      <c r="DW7" s="189"/>
      <c r="DY7" s="179">
        <f>SUM(CJ7:CU15)</f>
        <v>6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5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6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50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4" ht="12" customHeight="1">
      <c r="G8" s="244"/>
      <c r="H8" s="245"/>
      <c r="I8" s="245"/>
      <c r="J8" s="245"/>
      <c r="K8" s="245"/>
      <c r="L8" s="245"/>
      <c r="M8" s="245"/>
      <c r="N8" s="245"/>
      <c r="O8" s="174"/>
      <c r="P8" s="174"/>
      <c r="Q8" s="174"/>
      <c r="R8" s="177"/>
      <c r="S8" s="244"/>
      <c r="T8" s="245"/>
      <c r="U8" s="245"/>
      <c r="V8" s="245"/>
      <c r="W8" s="174"/>
      <c r="X8" s="174"/>
      <c r="Y8" s="174"/>
      <c r="Z8" s="174"/>
      <c r="AA8" s="245"/>
      <c r="AB8" s="245"/>
      <c r="AC8" s="245"/>
      <c r="AD8" s="247"/>
      <c r="AE8" s="173"/>
      <c r="AF8" s="174"/>
      <c r="AG8" s="174"/>
      <c r="AH8" s="174"/>
      <c r="AI8" s="245"/>
      <c r="AJ8" s="245"/>
      <c r="AK8" s="245"/>
      <c r="AL8" s="245"/>
      <c r="AM8" s="245"/>
      <c r="AN8" s="245"/>
      <c r="AO8" s="245"/>
      <c r="AP8" s="247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50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  <c r="GR8" s="61">
        <f>FJ7/50%</f>
        <v>100</v>
      </c>
    </row>
    <row r="9" spans="6:204" ht="12" customHeight="1">
      <c r="G9" s="244"/>
      <c r="H9" s="245"/>
      <c r="I9" s="245"/>
      <c r="J9" s="245"/>
      <c r="K9" s="245"/>
      <c r="L9" s="245"/>
      <c r="M9" s="245"/>
      <c r="N9" s="245"/>
      <c r="O9" s="174"/>
      <c r="P9" s="174"/>
      <c r="Q9" s="174"/>
      <c r="R9" s="177"/>
      <c r="S9" s="244"/>
      <c r="T9" s="245"/>
      <c r="U9" s="245"/>
      <c r="V9" s="245"/>
      <c r="W9" s="174"/>
      <c r="X9" s="174"/>
      <c r="Y9" s="174"/>
      <c r="Z9" s="174"/>
      <c r="AA9" s="245"/>
      <c r="AB9" s="245"/>
      <c r="AC9" s="245"/>
      <c r="AD9" s="247"/>
      <c r="AE9" s="173"/>
      <c r="AF9" s="174"/>
      <c r="AG9" s="174"/>
      <c r="AH9" s="174"/>
      <c r="AI9" s="245"/>
      <c r="AJ9" s="245"/>
      <c r="AK9" s="245"/>
      <c r="AL9" s="245"/>
      <c r="AM9" s="245"/>
      <c r="AN9" s="245"/>
      <c r="AO9" s="245"/>
      <c r="AP9" s="247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R9" s="61" t="s">
        <v>1</v>
      </c>
    </row>
    <row r="10" spans="6:204" ht="12" customHeight="1">
      <c r="G10" s="244">
        <v>3</v>
      </c>
      <c r="H10" s="245"/>
      <c r="I10" s="245"/>
      <c r="J10" s="245"/>
      <c r="K10" s="245">
        <v>1</v>
      </c>
      <c r="L10" s="245"/>
      <c r="M10" s="245"/>
      <c r="N10" s="245"/>
      <c r="O10" s="245">
        <v>9</v>
      </c>
      <c r="P10" s="245"/>
      <c r="Q10" s="245"/>
      <c r="R10" s="247"/>
      <c r="S10" s="173">
        <v>4</v>
      </c>
      <c r="T10" s="174"/>
      <c r="U10" s="174"/>
      <c r="V10" s="174"/>
      <c r="W10" s="245">
        <v>5</v>
      </c>
      <c r="X10" s="245"/>
      <c r="Y10" s="245"/>
      <c r="Z10" s="245"/>
      <c r="AA10" s="174">
        <v>7</v>
      </c>
      <c r="AB10" s="174"/>
      <c r="AC10" s="174"/>
      <c r="AD10" s="177"/>
      <c r="AE10" s="244">
        <v>6</v>
      </c>
      <c r="AF10" s="245"/>
      <c r="AG10" s="245"/>
      <c r="AH10" s="245"/>
      <c r="AI10" s="245">
        <v>8</v>
      </c>
      <c r="AJ10" s="245"/>
      <c r="AK10" s="245"/>
      <c r="AL10" s="245"/>
      <c r="AM10" s="245">
        <v>2</v>
      </c>
      <c r="AN10" s="245"/>
      <c r="AO10" s="245"/>
      <c r="AP10" s="247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>
        <f>IF(G10=3,1,0)</f>
        <v>1</v>
      </c>
      <c r="CK10" s="164"/>
      <c r="CL10" s="164"/>
      <c r="CM10" s="164"/>
      <c r="CN10" s="164">
        <f>IF(K10=1,1,0)</f>
        <v>1</v>
      </c>
      <c r="CO10" s="164"/>
      <c r="CP10" s="164"/>
      <c r="CQ10" s="164"/>
      <c r="CR10" s="164">
        <f>IF(O10=9,1,0)</f>
        <v>1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>
        <f>IF(W10=5,1,0)</f>
        <v>1</v>
      </c>
      <c r="DC10" s="164"/>
      <c r="DD10" s="164"/>
      <c r="DE10" s="164"/>
      <c r="DF10" s="164"/>
      <c r="DG10" s="164"/>
      <c r="DH10" s="164"/>
      <c r="DI10" s="166"/>
      <c r="DJ10" s="30"/>
      <c r="DK10" s="30"/>
      <c r="DL10" s="168">
        <f>IF(AE10=6,1,0)</f>
        <v>1</v>
      </c>
      <c r="DM10" s="164"/>
      <c r="DN10" s="164"/>
      <c r="DO10" s="164"/>
      <c r="DP10" s="164">
        <f>IF(AI10=8,1,0)</f>
        <v>1</v>
      </c>
      <c r="DQ10" s="164"/>
      <c r="DR10" s="164"/>
      <c r="DS10" s="164"/>
      <c r="DT10" s="164">
        <f>IF(AM10=2,1,0)</f>
        <v>1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</row>
    <row r="11" spans="6:204" ht="12" customHeight="1">
      <c r="G11" s="244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173"/>
      <c r="T11" s="174"/>
      <c r="U11" s="174"/>
      <c r="V11" s="174"/>
      <c r="W11" s="245"/>
      <c r="X11" s="245"/>
      <c r="Y11" s="245"/>
      <c r="Z11" s="245"/>
      <c r="AA11" s="174"/>
      <c r="AB11" s="174"/>
      <c r="AC11" s="174"/>
      <c r="AD11" s="177"/>
      <c r="AE11" s="244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7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4" ht="12" customHeight="1">
      <c r="G12" s="244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7"/>
      <c r="S12" s="173"/>
      <c r="T12" s="174"/>
      <c r="U12" s="174"/>
      <c r="V12" s="174"/>
      <c r="W12" s="245"/>
      <c r="X12" s="245"/>
      <c r="Y12" s="245"/>
      <c r="Z12" s="245"/>
      <c r="AA12" s="174"/>
      <c r="AB12" s="174"/>
      <c r="AC12" s="174"/>
      <c r="AD12" s="177"/>
      <c r="AE12" s="244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7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1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1"/>
      <c r="BX12" s="21"/>
      <c r="BY12" s="21"/>
      <c r="BZ12" s="21"/>
      <c r="CA12" s="21"/>
      <c r="CB12" s="21"/>
      <c r="CC12" s="21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4" ht="12" customHeight="1" thickBot="1">
      <c r="G13" s="173">
        <v>2</v>
      </c>
      <c r="H13" s="174"/>
      <c r="I13" s="174"/>
      <c r="J13" s="174"/>
      <c r="K13" s="245">
        <v>6</v>
      </c>
      <c r="L13" s="245"/>
      <c r="M13" s="245"/>
      <c r="N13" s="245"/>
      <c r="O13" s="174">
        <v>7</v>
      </c>
      <c r="P13" s="174"/>
      <c r="Q13" s="174"/>
      <c r="R13" s="177"/>
      <c r="S13" s="244">
        <v>1</v>
      </c>
      <c r="T13" s="245"/>
      <c r="U13" s="245"/>
      <c r="V13" s="245"/>
      <c r="W13" s="174">
        <v>9</v>
      </c>
      <c r="X13" s="174"/>
      <c r="Y13" s="174"/>
      <c r="Z13" s="174"/>
      <c r="AA13" s="245">
        <v>8</v>
      </c>
      <c r="AB13" s="245"/>
      <c r="AC13" s="245"/>
      <c r="AD13" s="247"/>
      <c r="AE13" s="173">
        <v>4</v>
      </c>
      <c r="AF13" s="174"/>
      <c r="AG13" s="174"/>
      <c r="AH13" s="174"/>
      <c r="AI13" s="245">
        <v>5</v>
      </c>
      <c r="AJ13" s="245"/>
      <c r="AK13" s="245"/>
      <c r="AL13" s="245"/>
      <c r="AM13" s="174">
        <v>3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1"/>
      <c r="CJ13" s="168"/>
      <c r="CK13" s="164"/>
      <c r="CL13" s="164"/>
      <c r="CM13" s="164"/>
      <c r="CN13" s="164">
        <f>IF(K13=6,1,0)</f>
        <v>1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IF(S13=1,1,0)</f>
        <v>1</v>
      </c>
      <c r="CY13" s="164"/>
      <c r="CZ13" s="164"/>
      <c r="DA13" s="164"/>
      <c r="DB13" s="164"/>
      <c r="DC13" s="164"/>
      <c r="DD13" s="164"/>
      <c r="DE13" s="164"/>
      <c r="DF13" s="164">
        <f>IF(AA13=8,1,0)</f>
        <v>1</v>
      </c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IF(AI13=5,1,0)</f>
        <v>1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</row>
    <row r="14" spans="6:204" ht="12" customHeight="1">
      <c r="G14" s="173"/>
      <c r="H14" s="174"/>
      <c r="I14" s="174"/>
      <c r="J14" s="174"/>
      <c r="K14" s="245"/>
      <c r="L14" s="245"/>
      <c r="M14" s="245"/>
      <c r="N14" s="245"/>
      <c r="O14" s="174"/>
      <c r="P14" s="174"/>
      <c r="Q14" s="174"/>
      <c r="R14" s="177"/>
      <c r="S14" s="244"/>
      <c r="T14" s="245"/>
      <c r="U14" s="245"/>
      <c r="V14" s="245"/>
      <c r="W14" s="174"/>
      <c r="X14" s="174"/>
      <c r="Y14" s="174"/>
      <c r="Z14" s="174"/>
      <c r="AA14" s="245"/>
      <c r="AB14" s="245"/>
      <c r="AC14" s="245"/>
      <c r="AD14" s="247"/>
      <c r="AE14" s="173"/>
      <c r="AF14" s="174"/>
      <c r="AG14" s="174"/>
      <c r="AH14" s="174"/>
      <c r="AI14" s="245"/>
      <c r="AJ14" s="245"/>
      <c r="AK14" s="245"/>
      <c r="AL14" s="245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AX14" s="22"/>
      <c r="BA14" s="56"/>
      <c r="BB14" s="56"/>
      <c r="BC14" s="56"/>
      <c r="BD14" s="56"/>
      <c r="BE14" s="56"/>
      <c r="BF14" s="56"/>
      <c r="BG14" s="56"/>
      <c r="BH14" s="21"/>
      <c r="BI14" s="21"/>
      <c r="BJ14" s="21"/>
      <c r="BK14" s="21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</row>
    <row r="15" spans="6:204" ht="12" customHeight="1" thickBot="1">
      <c r="G15" s="175"/>
      <c r="H15" s="176"/>
      <c r="I15" s="176"/>
      <c r="J15" s="176"/>
      <c r="K15" s="248"/>
      <c r="L15" s="248"/>
      <c r="M15" s="248"/>
      <c r="N15" s="248"/>
      <c r="O15" s="176"/>
      <c r="P15" s="176"/>
      <c r="Q15" s="176"/>
      <c r="R15" s="178"/>
      <c r="S15" s="249"/>
      <c r="T15" s="248"/>
      <c r="U15" s="248"/>
      <c r="V15" s="248"/>
      <c r="W15" s="176"/>
      <c r="X15" s="176"/>
      <c r="Y15" s="176"/>
      <c r="Z15" s="176"/>
      <c r="AA15" s="248"/>
      <c r="AB15" s="248"/>
      <c r="AC15" s="248"/>
      <c r="AD15" s="250"/>
      <c r="AE15" s="175"/>
      <c r="AF15" s="176"/>
      <c r="AG15" s="176"/>
      <c r="AH15" s="176"/>
      <c r="AI15" s="248"/>
      <c r="AJ15" s="248"/>
      <c r="AK15" s="248"/>
      <c r="AL15" s="248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AW15" s="23"/>
      <c r="AX15" s="22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</row>
    <row r="16" spans="6:204" ht="12" customHeight="1" thickTop="1">
      <c r="F16" s="22"/>
      <c r="G16" s="242">
        <v>8</v>
      </c>
      <c r="H16" s="243"/>
      <c r="I16" s="243"/>
      <c r="J16" s="243"/>
      <c r="K16" s="196">
        <v>2</v>
      </c>
      <c r="L16" s="196"/>
      <c r="M16" s="196"/>
      <c r="N16" s="196"/>
      <c r="O16" s="243">
        <v>4</v>
      </c>
      <c r="P16" s="243"/>
      <c r="Q16" s="243"/>
      <c r="R16" s="246"/>
      <c r="S16" s="242">
        <v>9</v>
      </c>
      <c r="T16" s="243"/>
      <c r="U16" s="243"/>
      <c r="V16" s="243"/>
      <c r="W16" s="196">
        <v>7</v>
      </c>
      <c r="X16" s="196"/>
      <c r="Y16" s="196"/>
      <c r="Z16" s="196"/>
      <c r="AA16" s="243">
        <v>1</v>
      </c>
      <c r="AB16" s="243"/>
      <c r="AC16" s="243"/>
      <c r="AD16" s="246"/>
      <c r="AE16" s="242">
        <v>5</v>
      </c>
      <c r="AF16" s="243"/>
      <c r="AG16" s="243"/>
      <c r="AH16" s="243"/>
      <c r="AI16" s="196">
        <v>3</v>
      </c>
      <c r="AJ16" s="196"/>
      <c r="AK16" s="196"/>
      <c r="AL16" s="196"/>
      <c r="AM16" s="243">
        <v>6</v>
      </c>
      <c r="AN16" s="243"/>
      <c r="AO16" s="243"/>
      <c r="AP16" s="246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พยายามอีกนิดครับ",IF(BA8&lt;=40,"อีกนิดเดียวครับ",IF(BA8&lt;=45,"เก่งมากครับ",IF(BA8&lt;=50,"เก่งที่สุดเลยครับ",""))))))</f>
        <v>เก่งที่สุดเลยครับ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IF(G16=8,1,0)</f>
        <v>1</v>
      </c>
      <c r="CK16" s="188"/>
      <c r="CL16" s="188"/>
      <c r="CM16" s="188"/>
      <c r="CN16" s="188"/>
      <c r="CO16" s="188"/>
      <c r="CP16" s="188"/>
      <c r="CQ16" s="188"/>
      <c r="CR16" s="188">
        <f>IF(O16=4,1,0)</f>
        <v>1</v>
      </c>
      <c r="CS16" s="188"/>
      <c r="CT16" s="188"/>
      <c r="CU16" s="189"/>
      <c r="CV16" s="29"/>
      <c r="CW16" s="29"/>
      <c r="CX16" s="190">
        <f>IF(S16=9,1,0)</f>
        <v>1</v>
      </c>
      <c r="CY16" s="188"/>
      <c r="CZ16" s="188"/>
      <c r="DA16" s="188"/>
      <c r="DB16" s="188"/>
      <c r="DC16" s="188"/>
      <c r="DD16" s="188"/>
      <c r="DE16" s="188"/>
      <c r="DF16" s="188">
        <f>IF(AA16=1,1,0)</f>
        <v>1</v>
      </c>
      <c r="DG16" s="188"/>
      <c r="DH16" s="188"/>
      <c r="DI16" s="189"/>
      <c r="DJ16" s="29"/>
      <c r="DK16" s="29"/>
      <c r="DL16" s="190">
        <f>IF(AE16=5,1,0)</f>
        <v>1</v>
      </c>
      <c r="DM16" s="188"/>
      <c r="DN16" s="188"/>
      <c r="DO16" s="188"/>
      <c r="DP16" s="188"/>
      <c r="DQ16" s="188"/>
      <c r="DR16" s="188"/>
      <c r="DS16" s="188"/>
      <c r="DT16" s="188">
        <f>IF(AM16=6,1,0)</f>
        <v>1</v>
      </c>
      <c r="DU16" s="188"/>
      <c r="DV16" s="188"/>
      <c r="DW16" s="189"/>
      <c r="DY16" s="179">
        <f>SUM(CJ16:CU24)</f>
        <v>6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6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5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</row>
    <row r="17" spans="6:204" ht="12" customHeight="1">
      <c r="F17" s="22"/>
      <c r="G17" s="244"/>
      <c r="H17" s="245"/>
      <c r="I17" s="245"/>
      <c r="J17" s="245"/>
      <c r="K17" s="174"/>
      <c r="L17" s="174"/>
      <c r="M17" s="174"/>
      <c r="N17" s="174"/>
      <c r="O17" s="245"/>
      <c r="P17" s="245"/>
      <c r="Q17" s="245"/>
      <c r="R17" s="247"/>
      <c r="S17" s="244"/>
      <c r="T17" s="245"/>
      <c r="U17" s="245"/>
      <c r="V17" s="245"/>
      <c r="W17" s="174"/>
      <c r="X17" s="174"/>
      <c r="Y17" s="174"/>
      <c r="Z17" s="174"/>
      <c r="AA17" s="245"/>
      <c r="AB17" s="245"/>
      <c r="AC17" s="245"/>
      <c r="AD17" s="247"/>
      <c r="AE17" s="244"/>
      <c r="AF17" s="245"/>
      <c r="AG17" s="245"/>
      <c r="AH17" s="245"/>
      <c r="AI17" s="174"/>
      <c r="AJ17" s="174"/>
      <c r="AK17" s="174"/>
      <c r="AL17" s="174"/>
      <c r="AM17" s="245"/>
      <c r="AN17" s="245"/>
      <c r="AO17" s="245"/>
      <c r="AP17" s="247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</row>
    <row r="18" spans="6:204" ht="12" customHeight="1">
      <c r="G18" s="244"/>
      <c r="H18" s="245"/>
      <c r="I18" s="245"/>
      <c r="J18" s="245"/>
      <c r="K18" s="174"/>
      <c r="L18" s="174"/>
      <c r="M18" s="174"/>
      <c r="N18" s="174"/>
      <c r="O18" s="245"/>
      <c r="P18" s="245"/>
      <c r="Q18" s="245"/>
      <c r="R18" s="247"/>
      <c r="S18" s="244"/>
      <c r="T18" s="245"/>
      <c r="U18" s="245"/>
      <c r="V18" s="245"/>
      <c r="W18" s="174"/>
      <c r="X18" s="174"/>
      <c r="Y18" s="174"/>
      <c r="Z18" s="174"/>
      <c r="AA18" s="245"/>
      <c r="AB18" s="245"/>
      <c r="AC18" s="245"/>
      <c r="AD18" s="247"/>
      <c r="AE18" s="244"/>
      <c r="AF18" s="245"/>
      <c r="AG18" s="245"/>
      <c r="AH18" s="245"/>
      <c r="AI18" s="174"/>
      <c r="AJ18" s="174"/>
      <c r="AK18" s="174"/>
      <c r="AL18" s="174"/>
      <c r="AM18" s="245"/>
      <c r="AN18" s="245"/>
      <c r="AO18" s="245"/>
      <c r="AP18" s="247"/>
      <c r="AQ18" s="73"/>
      <c r="AR18" s="73"/>
      <c r="AS18" s="25"/>
      <c r="AT18" s="25"/>
      <c r="AU18" s="25"/>
      <c r="AV18" s="23"/>
      <c r="AW18" s="23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</row>
    <row r="19" spans="6:204" ht="12" customHeight="1">
      <c r="G19" s="244">
        <v>7</v>
      </c>
      <c r="H19" s="245"/>
      <c r="I19" s="245"/>
      <c r="J19" s="245"/>
      <c r="K19" s="245">
        <v>5</v>
      </c>
      <c r="L19" s="245"/>
      <c r="M19" s="245"/>
      <c r="N19" s="245"/>
      <c r="O19" s="174">
        <v>3</v>
      </c>
      <c r="P19" s="174"/>
      <c r="Q19" s="174"/>
      <c r="R19" s="177"/>
      <c r="S19" s="244">
        <v>6</v>
      </c>
      <c r="T19" s="245"/>
      <c r="U19" s="245"/>
      <c r="V19" s="245"/>
      <c r="W19" s="245">
        <v>2</v>
      </c>
      <c r="X19" s="245"/>
      <c r="Y19" s="245"/>
      <c r="Z19" s="245"/>
      <c r="AA19" s="174">
        <v>4</v>
      </c>
      <c r="AB19" s="174"/>
      <c r="AC19" s="174"/>
      <c r="AD19" s="177"/>
      <c r="AE19" s="244">
        <v>8</v>
      </c>
      <c r="AF19" s="245"/>
      <c r="AG19" s="245"/>
      <c r="AH19" s="245"/>
      <c r="AI19" s="174">
        <v>1</v>
      </c>
      <c r="AJ19" s="174"/>
      <c r="AK19" s="174"/>
      <c r="AL19" s="174"/>
      <c r="AM19" s="245">
        <v>9</v>
      </c>
      <c r="AN19" s="245"/>
      <c r="AO19" s="245"/>
      <c r="AP19" s="247"/>
      <c r="AQ19" s="73"/>
      <c r="AR19" s="73"/>
      <c r="AS19" s="25"/>
      <c r="AT19" s="25"/>
      <c r="AU19" s="25"/>
      <c r="AV19" s="23"/>
      <c r="AW19" s="23"/>
      <c r="CJ19" s="168">
        <f>IF(G19=7,1,0)</f>
        <v>1</v>
      </c>
      <c r="CK19" s="164"/>
      <c r="CL19" s="164"/>
      <c r="CM19" s="164"/>
      <c r="CN19" s="164">
        <f>IF(K19=5,1,0)</f>
        <v>1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1</v>
      </c>
      <c r="CY19" s="164"/>
      <c r="CZ19" s="164"/>
      <c r="DA19" s="164"/>
      <c r="DB19" s="164">
        <f>IF(W19=2,1,0)</f>
        <v>1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IF(AE19=8,1,0)</f>
        <v>1</v>
      </c>
      <c r="DM19" s="164"/>
      <c r="DN19" s="164"/>
      <c r="DO19" s="164"/>
      <c r="DP19" s="164"/>
      <c r="DQ19" s="164"/>
      <c r="DR19" s="164"/>
      <c r="DS19" s="164"/>
      <c r="DT19" s="164">
        <f>IF(AM19=9,1,0)</f>
        <v>1</v>
      </c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</row>
    <row r="20" spans="6:204" ht="12" customHeight="1">
      <c r="G20" s="244"/>
      <c r="H20" s="245"/>
      <c r="I20" s="245"/>
      <c r="J20" s="245"/>
      <c r="K20" s="245"/>
      <c r="L20" s="245"/>
      <c r="M20" s="245"/>
      <c r="N20" s="245"/>
      <c r="O20" s="174"/>
      <c r="P20" s="174"/>
      <c r="Q20" s="174"/>
      <c r="R20" s="177"/>
      <c r="S20" s="244"/>
      <c r="T20" s="245"/>
      <c r="U20" s="245"/>
      <c r="V20" s="245"/>
      <c r="W20" s="245"/>
      <c r="X20" s="245"/>
      <c r="Y20" s="245"/>
      <c r="Z20" s="245"/>
      <c r="AA20" s="174"/>
      <c r="AB20" s="174"/>
      <c r="AC20" s="174"/>
      <c r="AD20" s="177"/>
      <c r="AE20" s="244"/>
      <c r="AF20" s="245"/>
      <c r="AG20" s="245"/>
      <c r="AH20" s="245"/>
      <c r="AI20" s="174"/>
      <c r="AJ20" s="174"/>
      <c r="AK20" s="174"/>
      <c r="AL20" s="174"/>
      <c r="AM20" s="245"/>
      <c r="AN20" s="245"/>
      <c r="AO20" s="245"/>
      <c r="AP20" s="247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</row>
    <row r="21" spans="6:204" ht="12" customHeight="1">
      <c r="G21" s="244"/>
      <c r="H21" s="245"/>
      <c r="I21" s="245"/>
      <c r="J21" s="245"/>
      <c r="K21" s="245"/>
      <c r="L21" s="245"/>
      <c r="M21" s="245"/>
      <c r="N21" s="245"/>
      <c r="O21" s="174"/>
      <c r="P21" s="174"/>
      <c r="Q21" s="174"/>
      <c r="R21" s="177"/>
      <c r="S21" s="244"/>
      <c r="T21" s="245"/>
      <c r="U21" s="245"/>
      <c r="V21" s="245"/>
      <c r="W21" s="245"/>
      <c r="X21" s="245"/>
      <c r="Y21" s="245"/>
      <c r="Z21" s="245"/>
      <c r="AA21" s="174"/>
      <c r="AB21" s="174"/>
      <c r="AC21" s="174"/>
      <c r="AD21" s="177"/>
      <c r="AE21" s="244"/>
      <c r="AF21" s="245"/>
      <c r="AG21" s="245"/>
      <c r="AH21" s="245"/>
      <c r="AI21" s="174"/>
      <c r="AJ21" s="174"/>
      <c r="AK21" s="174"/>
      <c r="AL21" s="174"/>
      <c r="AM21" s="245"/>
      <c r="AN21" s="245"/>
      <c r="AO21" s="245"/>
      <c r="AP21" s="247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</row>
    <row r="22" spans="6:204" ht="12" customHeight="1">
      <c r="G22" s="244">
        <v>1</v>
      </c>
      <c r="H22" s="245"/>
      <c r="I22" s="245"/>
      <c r="J22" s="245"/>
      <c r="K22" s="174">
        <v>9</v>
      </c>
      <c r="L22" s="174"/>
      <c r="M22" s="174"/>
      <c r="N22" s="174"/>
      <c r="O22" s="245">
        <v>6</v>
      </c>
      <c r="P22" s="245"/>
      <c r="Q22" s="245"/>
      <c r="R22" s="247"/>
      <c r="S22" s="244">
        <v>8</v>
      </c>
      <c r="T22" s="245"/>
      <c r="U22" s="245"/>
      <c r="V22" s="245"/>
      <c r="W22" s="174">
        <v>3</v>
      </c>
      <c r="X22" s="174"/>
      <c r="Y22" s="174"/>
      <c r="Z22" s="174"/>
      <c r="AA22" s="245">
        <v>5</v>
      </c>
      <c r="AB22" s="245"/>
      <c r="AC22" s="245"/>
      <c r="AD22" s="247"/>
      <c r="AE22" s="173">
        <v>7</v>
      </c>
      <c r="AF22" s="174"/>
      <c r="AG22" s="174"/>
      <c r="AH22" s="174"/>
      <c r="AI22" s="245">
        <v>2</v>
      </c>
      <c r="AJ22" s="245"/>
      <c r="AK22" s="245"/>
      <c r="AL22" s="245"/>
      <c r="AM22" s="174">
        <v>4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IF(G22=1,1,0)</f>
        <v>1</v>
      </c>
      <c r="CK22" s="164"/>
      <c r="CL22" s="164"/>
      <c r="CM22" s="164"/>
      <c r="CN22" s="164"/>
      <c r="CO22" s="164"/>
      <c r="CP22" s="164"/>
      <c r="CQ22" s="164"/>
      <c r="CR22" s="164">
        <f>IF(O22=6,1,0)</f>
        <v>1</v>
      </c>
      <c r="CS22" s="164"/>
      <c r="CT22" s="164"/>
      <c r="CU22" s="166"/>
      <c r="CV22" s="30"/>
      <c r="CW22" s="30"/>
      <c r="CX22" s="168">
        <f>IF(S22=8,1,0)</f>
        <v>1</v>
      </c>
      <c r="CY22" s="164"/>
      <c r="CZ22" s="164"/>
      <c r="DA22" s="164"/>
      <c r="DB22" s="164"/>
      <c r="DC22" s="164"/>
      <c r="DD22" s="164"/>
      <c r="DE22" s="164"/>
      <c r="DF22" s="164">
        <f>IF(AA22=5,1,0)</f>
        <v>1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IF(AI22=2,1,0)</f>
        <v>1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</row>
    <row r="23" spans="6:204" ht="12" customHeight="1">
      <c r="G23" s="244"/>
      <c r="H23" s="245"/>
      <c r="I23" s="245"/>
      <c r="J23" s="245"/>
      <c r="K23" s="174"/>
      <c r="L23" s="174"/>
      <c r="M23" s="174"/>
      <c r="N23" s="174"/>
      <c r="O23" s="245"/>
      <c r="P23" s="245"/>
      <c r="Q23" s="245"/>
      <c r="R23" s="247"/>
      <c r="S23" s="244"/>
      <c r="T23" s="245"/>
      <c r="U23" s="245"/>
      <c r="V23" s="245"/>
      <c r="W23" s="174"/>
      <c r="X23" s="174"/>
      <c r="Y23" s="174"/>
      <c r="Z23" s="174"/>
      <c r="AA23" s="245"/>
      <c r="AB23" s="245"/>
      <c r="AC23" s="245"/>
      <c r="AD23" s="247"/>
      <c r="AE23" s="173"/>
      <c r="AF23" s="174"/>
      <c r="AG23" s="174"/>
      <c r="AH23" s="174"/>
      <c r="AI23" s="245"/>
      <c r="AJ23" s="245"/>
      <c r="AK23" s="245"/>
      <c r="AL23" s="245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</row>
    <row r="24" spans="6:204" ht="12" customHeight="1" thickBot="1">
      <c r="G24" s="249"/>
      <c r="H24" s="248"/>
      <c r="I24" s="248"/>
      <c r="J24" s="248"/>
      <c r="K24" s="176"/>
      <c r="L24" s="176"/>
      <c r="M24" s="176"/>
      <c r="N24" s="176"/>
      <c r="O24" s="248"/>
      <c r="P24" s="248"/>
      <c r="Q24" s="248"/>
      <c r="R24" s="250"/>
      <c r="S24" s="249"/>
      <c r="T24" s="248"/>
      <c r="U24" s="248"/>
      <c r="V24" s="248"/>
      <c r="W24" s="176"/>
      <c r="X24" s="176"/>
      <c r="Y24" s="176"/>
      <c r="Z24" s="176"/>
      <c r="AA24" s="248"/>
      <c r="AB24" s="248"/>
      <c r="AC24" s="248"/>
      <c r="AD24" s="250"/>
      <c r="AE24" s="175"/>
      <c r="AF24" s="176"/>
      <c r="AG24" s="176"/>
      <c r="AH24" s="176"/>
      <c r="AI24" s="248"/>
      <c r="AJ24" s="248"/>
      <c r="AK24" s="248"/>
      <c r="AL24" s="248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BS24" s="47"/>
      <c r="BT24" s="47"/>
      <c r="BU24" s="47"/>
      <c r="BV24" s="47"/>
      <c r="BW24" s="47"/>
      <c r="BX24" s="47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2"/>
      <c r="DZ24" s="183"/>
      <c r="EA24" s="183"/>
      <c r="EB24" s="183"/>
      <c r="EC24" s="183"/>
      <c r="ED24" s="183"/>
      <c r="EE24" s="183"/>
      <c r="EF24" s="183"/>
      <c r="EG24" s="183"/>
      <c r="EH24" s="183"/>
      <c r="EI24" s="183"/>
      <c r="EJ24" s="184"/>
      <c r="EK24" s="182"/>
      <c r="EL24" s="183"/>
      <c r="EM24" s="183"/>
      <c r="EN24" s="183"/>
      <c r="EO24" s="183"/>
      <c r="EP24" s="183"/>
      <c r="EQ24" s="183"/>
      <c r="ER24" s="183"/>
      <c r="ES24" s="183"/>
      <c r="ET24" s="183"/>
      <c r="EU24" s="183"/>
      <c r="EV24" s="184"/>
      <c r="EW24" s="182"/>
      <c r="EX24" s="183"/>
      <c r="EY24" s="183"/>
      <c r="EZ24" s="183"/>
      <c r="FA24" s="183"/>
      <c r="FB24" s="183"/>
      <c r="FC24" s="183"/>
      <c r="FD24" s="183"/>
      <c r="FE24" s="183"/>
      <c r="FF24" s="183"/>
      <c r="FG24" s="183"/>
      <c r="FH24" s="184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</row>
    <row r="25" spans="6:204" ht="12" customHeight="1" thickTop="1">
      <c r="G25" s="242">
        <v>9</v>
      </c>
      <c r="H25" s="243"/>
      <c r="I25" s="243"/>
      <c r="J25" s="243"/>
      <c r="K25" s="196">
        <v>8</v>
      </c>
      <c r="L25" s="196"/>
      <c r="M25" s="196"/>
      <c r="N25" s="196"/>
      <c r="O25" s="243">
        <v>1</v>
      </c>
      <c r="P25" s="243"/>
      <c r="Q25" s="243"/>
      <c r="R25" s="246"/>
      <c r="S25" s="242">
        <v>2</v>
      </c>
      <c r="T25" s="243"/>
      <c r="U25" s="243"/>
      <c r="V25" s="243"/>
      <c r="W25" s="243">
        <v>4</v>
      </c>
      <c r="X25" s="243"/>
      <c r="Y25" s="243"/>
      <c r="Z25" s="243"/>
      <c r="AA25" s="196">
        <v>6</v>
      </c>
      <c r="AB25" s="196"/>
      <c r="AC25" s="196"/>
      <c r="AD25" s="197"/>
      <c r="AE25" s="242">
        <v>3</v>
      </c>
      <c r="AF25" s="243"/>
      <c r="AG25" s="243"/>
      <c r="AH25" s="243"/>
      <c r="AI25" s="196">
        <v>7</v>
      </c>
      <c r="AJ25" s="196"/>
      <c r="AK25" s="196"/>
      <c r="AL25" s="196"/>
      <c r="AM25" s="243">
        <v>5</v>
      </c>
      <c r="AN25" s="243"/>
      <c r="AO25" s="243"/>
      <c r="AP25" s="246"/>
      <c r="AQ25" s="73"/>
      <c r="AR25" s="73"/>
      <c r="AS25" s="25"/>
      <c r="AT25" s="25"/>
      <c r="AU25" s="25"/>
      <c r="AV25" s="23"/>
      <c r="AW25" s="23"/>
      <c r="AX25" s="22"/>
      <c r="BF25" s="31"/>
      <c r="BG25" s="57"/>
      <c r="BH25" s="57"/>
      <c r="BI25" s="57"/>
      <c r="BJ25" s="57"/>
      <c r="BS25" s="47"/>
      <c r="BT25" s="47"/>
      <c r="BU25" s="47"/>
      <c r="BV25" s="47"/>
      <c r="BW25" s="47"/>
      <c r="BX25" s="47"/>
      <c r="CJ25" s="190">
        <f>IF(G25=9,1,0)</f>
        <v>1</v>
      </c>
      <c r="CK25" s="188"/>
      <c r="CL25" s="188"/>
      <c r="CM25" s="188"/>
      <c r="CN25" s="188"/>
      <c r="CO25" s="188"/>
      <c r="CP25" s="188"/>
      <c r="CQ25" s="188"/>
      <c r="CR25" s="188">
        <f>IF(O25=1,1,0)</f>
        <v>1</v>
      </c>
      <c r="CS25" s="188"/>
      <c r="CT25" s="188"/>
      <c r="CU25" s="189"/>
      <c r="CV25" s="29"/>
      <c r="CW25" s="29"/>
      <c r="CX25" s="190">
        <f>IF(S25=2,1,0)</f>
        <v>1</v>
      </c>
      <c r="CY25" s="188"/>
      <c r="CZ25" s="188"/>
      <c r="DA25" s="188"/>
      <c r="DB25" s="188">
        <f>IF(W25=4,1,0)</f>
        <v>1</v>
      </c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IF(AE25=3,1,0)</f>
        <v>1</v>
      </c>
      <c r="DM25" s="188"/>
      <c r="DN25" s="188"/>
      <c r="DO25" s="188"/>
      <c r="DP25" s="188"/>
      <c r="DQ25" s="188"/>
      <c r="DR25" s="188"/>
      <c r="DS25" s="188"/>
      <c r="DT25" s="188">
        <f>IF(AM25=5,1,0)</f>
        <v>1</v>
      </c>
      <c r="DU25" s="188"/>
      <c r="DV25" s="188"/>
      <c r="DW25" s="189"/>
      <c r="DY25" s="179">
        <f>SUM(CJ25:CU33)</f>
        <v>5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>SUM(CX25:DI33)</f>
        <v>5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>SUM(DL25:DW33)</f>
        <v>6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</row>
    <row r="26" spans="6:204" ht="12" customHeight="1">
      <c r="G26" s="244"/>
      <c r="H26" s="245"/>
      <c r="I26" s="245"/>
      <c r="J26" s="245"/>
      <c r="K26" s="174"/>
      <c r="L26" s="174"/>
      <c r="M26" s="174"/>
      <c r="N26" s="174"/>
      <c r="O26" s="245"/>
      <c r="P26" s="245"/>
      <c r="Q26" s="245"/>
      <c r="R26" s="247"/>
      <c r="S26" s="244"/>
      <c r="T26" s="245"/>
      <c r="U26" s="245"/>
      <c r="V26" s="245"/>
      <c r="W26" s="245"/>
      <c r="X26" s="245"/>
      <c r="Y26" s="245"/>
      <c r="Z26" s="245"/>
      <c r="AA26" s="174"/>
      <c r="AB26" s="174"/>
      <c r="AC26" s="174"/>
      <c r="AD26" s="177"/>
      <c r="AE26" s="244"/>
      <c r="AF26" s="245"/>
      <c r="AG26" s="245"/>
      <c r="AH26" s="245"/>
      <c r="AI26" s="174"/>
      <c r="AJ26" s="174"/>
      <c r="AK26" s="174"/>
      <c r="AL26" s="174"/>
      <c r="AM26" s="245"/>
      <c r="AN26" s="245"/>
      <c r="AO26" s="245"/>
      <c r="AP26" s="247"/>
      <c r="AQ26" s="73"/>
      <c r="AR26" s="73"/>
      <c r="AS26" s="25"/>
      <c r="AT26" s="25"/>
      <c r="AU26" s="25"/>
      <c r="AV26" s="23"/>
      <c r="AW26" s="23"/>
      <c r="AX26" s="22"/>
      <c r="BG26" s="57"/>
      <c r="BH26" s="57"/>
      <c r="BI26" s="57"/>
      <c r="BJ26" s="57"/>
      <c r="BO26" s="47"/>
      <c r="BP26" s="47"/>
      <c r="BQ26" s="47"/>
      <c r="BR26" s="47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</row>
    <row r="27" spans="6:204" ht="12" customHeight="1">
      <c r="F27" s="22"/>
      <c r="G27" s="244"/>
      <c r="H27" s="245"/>
      <c r="I27" s="245"/>
      <c r="J27" s="245"/>
      <c r="K27" s="174"/>
      <c r="L27" s="174"/>
      <c r="M27" s="174"/>
      <c r="N27" s="174"/>
      <c r="O27" s="245"/>
      <c r="P27" s="245"/>
      <c r="Q27" s="245"/>
      <c r="R27" s="247"/>
      <c r="S27" s="244"/>
      <c r="T27" s="245"/>
      <c r="U27" s="245"/>
      <c r="V27" s="245"/>
      <c r="W27" s="245"/>
      <c r="X27" s="245"/>
      <c r="Y27" s="245"/>
      <c r="Z27" s="245"/>
      <c r="AA27" s="174"/>
      <c r="AB27" s="174"/>
      <c r="AC27" s="174"/>
      <c r="AD27" s="177"/>
      <c r="AE27" s="244"/>
      <c r="AF27" s="245"/>
      <c r="AG27" s="245"/>
      <c r="AH27" s="245"/>
      <c r="AI27" s="174"/>
      <c r="AJ27" s="174"/>
      <c r="AK27" s="174"/>
      <c r="AL27" s="174"/>
      <c r="AM27" s="245"/>
      <c r="AN27" s="245"/>
      <c r="AO27" s="245"/>
      <c r="AP27" s="247"/>
      <c r="AQ27" s="73"/>
      <c r="AR27" s="73"/>
      <c r="AS27" s="25"/>
      <c r="AT27" s="25"/>
      <c r="AU27" s="25"/>
      <c r="AV27" s="25"/>
      <c r="AW27" s="23"/>
      <c r="AX27" s="22"/>
      <c r="BG27" s="57"/>
      <c r="BH27" s="57"/>
      <c r="BI27" s="57"/>
      <c r="BJ27" s="57"/>
      <c r="BO27" s="47"/>
      <c r="BP27" s="47"/>
      <c r="BQ27" s="47"/>
      <c r="BR27" s="47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</row>
    <row r="28" spans="6:204" ht="12" customHeight="1">
      <c r="F28" s="22"/>
      <c r="G28" s="173">
        <v>4</v>
      </c>
      <c r="H28" s="174"/>
      <c r="I28" s="174"/>
      <c r="J28" s="174"/>
      <c r="K28" s="245">
        <v>3</v>
      </c>
      <c r="L28" s="245"/>
      <c r="M28" s="245"/>
      <c r="N28" s="245"/>
      <c r="O28" s="245">
        <v>5</v>
      </c>
      <c r="P28" s="245"/>
      <c r="Q28" s="245"/>
      <c r="R28" s="247"/>
      <c r="S28" s="173">
        <v>7</v>
      </c>
      <c r="T28" s="174"/>
      <c r="U28" s="174"/>
      <c r="V28" s="174"/>
      <c r="W28" s="245">
        <v>8</v>
      </c>
      <c r="X28" s="245"/>
      <c r="Y28" s="245"/>
      <c r="Z28" s="245"/>
      <c r="AA28" s="245">
        <v>9</v>
      </c>
      <c r="AB28" s="245"/>
      <c r="AC28" s="245"/>
      <c r="AD28" s="247"/>
      <c r="AE28" s="173">
        <v>2</v>
      </c>
      <c r="AF28" s="174"/>
      <c r="AG28" s="174"/>
      <c r="AH28" s="174"/>
      <c r="AI28" s="245">
        <v>6</v>
      </c>
      <c r="AJ28" s="245"/>
      <c r="AK28" s="245"/>
      <c r="AL28" s="245"/>
      <c r="AM28" s="245">
        <v>1</v>
      </c>
      <c r="AN28" s="245"/>
      <c r="AO28" s="245"/>
      <c r="AP28" s="247"/>
      <c r="AQ28" s="73"/>
      <c r="AR28" s="73"/>
      <c r="AS28" s="25"/>
      <c r="AT28" s="25"/>
      <c r="AU28" s="25"/>
      <c r="AV28" s="25"/>
      <c r="AW28" s="23"/>
      <c r="AX28" s="22"/>
      <c r="BG28" s="57"/>
      <c r="BH28" s="57"/>
      <c r="BI28" s="57"/>
      <c r="BJ28" s="57"/>
      <c r="CB28" s="31"/>
      <c r="CC28" s="31"/>
      <c r="CJ28" s="237"/>
      <c r="CK28" s="226"/>
      <c r="CL28" s="226"/>
      <c r="CM28" s="234"/>
      <c r="CN28" s="225">
        <f>IF(K28=3,1,0)</f>
        <v>1</v>
      </c>
      <c r="CO28" s="226"/>
      <c r="CP28" s="226"/>
      <c r="CQ28" s="234"/>
      <c r="CR28" s="225">
        <f>IF(O28=5,1,0)</f>
        <v>1</v>
      </c>
      <c r="CS28" s="226"/>
      <c r="CT28" s="226"/>
      <c r="CU28" s="227"/>
      <c r="CV28" s="30"/>
      <c r="CW28" s="30"/>
      <c r="CX28" s="237"/>
      <c r="CY28" s="226"/>
      <c r="CZ28" s="226"/>
      <c r="DA28" s="234"/>
      <c r="DB28" s="225">
        <f>IF(W28=8,1,0)</f>
        <v>1</v>
      </c>
      <c r="DC28" s="226"/>
      <c r="DD28" s="226"/>
      <c r="DE28" s="234"/>
      <c r="DF28" s="225">
        <f>IF(AA28=9,1,0)</f>
        <v>1</v>
      </c>
      <c r="DG28" s="226"/>
      <c r="DH28" s="226"/>
      <c r="DI28" s="227"/>
      <c r="DJ28" s="30"/>
      <c r="DK28" s="30"/>
      <c r="DL28" s="237"/>
      <c r="DM28" s="226"/>
      <c r="DN28" s="226"/>
      <c r="DO28" s="234"/>
      <c r="DP28" s="225">
        <f>IF(AI28=6,1,0)</f>
        <v>1</v>
      </c>
      <c r="DQ28" s="226"/>
      <c r="DR28" s="226"/>
      <c r="DS28" s="234"/>
      <c r="DT28" s="225">
        <f>IF(AM28=1,1,0)</f>
        <v>1</v>
      </c>
      <c r="DU28" s="226"/>
      <c r="DV28" s="226"/>
      <c r="DW28" s="227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</row>
    <row r="29" spans="6:204" ht="12" customHeight="1">
      <c r="G29" s="173"/>
      <c r="H29" s="174"/>
      <c r="I29" s="174"/>
      <c r="J29" s="174"/>
      <c r="K29" s="245"/>
      <c r="L29" s="245"/>
      <c r="M29" s="245"/>
      <c r="N29" s="245"/>
      <c r="O29" s="245"/>
      <c r="P29" s="245"/>
      <c r="Q29" s="245"/>
      <c r="R29" s="247"/>
      <c r="S29" s="173"/>
      <c r="T29" s="174"/>
      <c r="U29" s="174"/>
      <c r="V29" s="174"/>
      <c r="W29" s="245"/>
      <c r="X29" s="245"/>
      <c r="Y29" s="245"/>
      <c r="Z29" s="245"/>
      <c r="AA29" s="245"/>
      <c r="AB29" s="245"/>
      <c r="AC29" s="245"/>
      <c r="AD29" s="247"/>
      <c r="AE29" s="173"/>
      <c r="AF29" s="174"/>
      <c r="AG29" s="174"/>
      <c r="AH29" s="174"/>
      <c r="AI29" s="245"/>
      <c r="AJ29" s="245"/>
      <c r="AK29" s="245"/>
      <c r="AL29" s="245"/>
      <c r="AM29" s="245"/>
      <c r="AN29" s="245"/>
      <c r="AO29" s="245"/>
      <c r="AP29" s="247"/>
      <c r="AQ29" s="73"/>
      <c r="AR29" s="73"/>
      <c r="AS29" s="25"/>
      <c r="AT29" s="25"/>
      <c r="AU29" s="25"/>
      <c r="AV29" s="23"/>
      <c r="AW29" s="23"/>
      <c r="AX29" s="22"/>
      <c r="BG29" s="55"/>
      <c r="BH29" s="55"/>
      <c r="BI29" s="55"/>
      <c r="BJ29" s="55"/>
      <c r="CJ29" s="238"/>
      <c r="CK29" s="229"/>
      <c r="CL29" s="229"/>
      <c r="CM29" s="235"/>
      <c r="CN29" s="228"/>
      <c r="CO29" s="229"/>
      <c r="CP29" s="229"/>
      <c r="CQ29" s="235"/>
      <c r="CR29" s="228"/>
      <c r="CS29" s="229"/>
      <c r="CT29" s="229"/>
      <c r="CU29" s="230"/>
      <c r="CV29" s="30"/>
      <c r="CW29" s="30"/>
      <c r="CX29" s="238"/>
      <c r="CY29" s="229"/>
      <c r="CZ29" s="229"/>
      <c r="DA29" s="235"/>
      <c r="DB29" s="228"/>
      <c r="DC29" s="229"/>
      <c r="DD29" s="229"/>
      <c r="DE29" s="235"/>
      <c r="DF29" s="228"/>
      <c r="DG29" s="229"/>
      <c r="DH29" s="229"/>
      <c r="DI29" s="230"/>
      <c r="DJ29" s="30"/>
      <c r="DK29" s="30"/>
      <c r="DL29" s="238"/>
      <c r="DM29" s="229"/>
      <c r="DN29" s="229"/>
      <c r="DO29" s="235"/>
      <c r="DP29" s="228"/>
      <c r="DQ29" s="229"/>
      <c r="DR29" s="229"/>
      <c r="DS29" s="235"/>
      <c r="DT29" s="228"/>
      <c r="DU29" s="229"/>
      <c r="DV29" s="229"/>
      <c r="DW29" s="230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</row>
    <row r="30" spans="6:204" ht="12" customHeight="1">
      <c r="G30" s="173"/>
      <c r="H30" s="174"/>
      <c r="I30" s="174"/>
      <c r="J30" s="174"/>
      <c r="K30" s="245"/>
      <c r="L30" s="245"/>
      <c r="M30" s="245"/>
      <c r="N30" s="245"/>
      <c r="O30" s="245"/>
      <c r="P30" s="245"/>
      <c r="Q30" s="245"/>
      <c r="R30" s="247"/>
      <c r="S30" s="173"/>
      <c r="T30" s="174"/>
      <c r="U30" s="174"/>
      <c r="V30" s="174"/>
      <c r="W30" s="245"/>
      <c r="X30" s="245"/>
      <c r="Y30" s="245"/>
      <c r="Z30" s="245"/>
      <c r="AA30" s="245"/>
      <c r="AB30" s="245"/>
      <c r="AC30" s="245"/>
      <c r="AD30" s="247"/>
      <c r="AE30" s="173"/>
      <c r="AF30" s="174"/>
      <c r="AG30" s="174"/>
      <c r="AH30" s="174"/>
      <c r="AI30" s="245"/>
      <c r="AJ30" s="245"/>
      <c r="AK30" s="245"/>
      <c r="AL30" s="245"/>
      <c r="AM30" s="245"/>
      <c r="AN30" s="245"/>
      <c r="AO30" s="245"/>
      <c r="AP30" s="247"/>
      <c r="AQ30" s="73"/>
      <c r="AR30" s="73"/>
      <c r="AS30" s="25"/>
      <c r="AT30" s="25"/>
      <c r="AU30" s="25"/>
      <c r="AV30" s="23"/>
      <c r="AW30" s="23"/>
      <c r="AX30" s="22"/>
      <c r="BG30" s="55"/>
      <c r="BH30" s="55"/>
      <c r="BI30" s="55"/>
      <c r="BJ30" s="55"/>
      <c r="CJ30" s="239"/>
      <c r="CK30" s="232"/>
      <c r="CL30" s="232"/>
      <c r="CM30" s="236"/>
      <c r="CN30" s="231"/>
      <c r="CO30" s="232"/>
      <c r="CP30" s="232"/>
      <c r="CQ30" s="236"/>
      <c r="CR30" s="231"/>
      <c r="CS30" s="232"/>
      <c r="CT30" s="232"/>
      <c r="CU30" s="233"/>
      <c r="CV30" s="30"/>
      <c r="CW30" s="30"/>
      <c r="CX30" s="239"/>
      <c r="CY30" s="232"/>
      <c r="CZ30" s="232"/>
      <c r="DA30" s="236"/>
      <c r="DB30" s="231"/>
      <c r="DC30" s="232"/>
      <c r="DD30" s="232"/>
      <c r="DE30" s="236"/>
      <c r="DF30" s="231"/>
      <c r="DG30" s="232"/>
      <c r="DH30" s="232"/>
      <c r="DI30" s="233"/>
      <c r="DJ30" s="30"/>
      <c r="DK30" s="30"/>
      <c r="DL30" s="239"/>
      <c r="DM30" s="232"/>
      <c r="DN30" s="232"/>
      <c r="DO30" s="236"/>
      <c r="DP30" s="231"/>
      <c r="DQ30" s="232"/>
      <c r="DR30" s="232"/>
      <c r="DS30" s="236"/>
      <c r="DT30" s="231"/>
      <c r="DU30" s="232"/>
      <c r="DV30" s="232"/>
      <c r="DW30" s="233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</row>
    <row r="31" spans="6:204" ht="12" customHeight="1">
      <c r="G31" s="244">
        <v>6</v>
      </c>
      <c r="H31" s="245"/>
      <c r="I31" s="245"/>
      <c r="J31" s="245"/>
      <c r="K31" s="174">
        <v>7</v>
      </c>
      <c r="L31" s="174"/>
      <c r="M31" s="174"/>
      <c r="N31" s="174"/>
      <c r="O31" s="174">
        <v>2</v>
      </c>
      <c r="P31" s="174"/>
      <c r="Q31" s="174"/>
      <c r="R31" s="177"/>
      <c r="S31" s="244">
        <v>5</v>
      </c>
      <c r="T31" s="245"/>
      <c r="U31" s="245"/>
      <c r="V31" s="245"/>
      <c r="W31" s="174">
        <v>1</v>
      </c>
      <c r="X31" s="174"/>
      <c r="Y31" s="174"/>
      <c r="Z31" s="174"/>
      <c r="AA31" s="174">
        <v>3</v>
      </c>
      <c r="AB31" s="174"/>
      <c r="AC31" s="174"/>
      <c r="AD31" s="177"/>
      <c r="AE31" s="244">
        <v>9</v>
      </c>
      <c r="AF31" s="245"/>
      <c r="AG31" s="245"/>
      <c r="AH31" s="245"/>
      <c r="AI31" s="174">
        <v>4</v>
      </c>
      <c r="AJ31" s="174"/>
      <c r="AK31" s="174"/>
      <c r="AL31" s="174"/>
      <c r="AM31" s="245">
        <v>8</v>
      </c>
      <c r="AN31" s="245"/>
      <c r="AO31" s="245"/>
      <c r="AP31" s="247"/>
      <c r="AQ31" s="73"/>
      <c r="AR31" s="73"/>
      <c r="AS31" s="25"/>
      <c r="AT31" s="25"/>
      <c r="AU31" s="25"/>
      <c r="AV31" s="23"/>
      <c r="AW31" s="23"/>
      <c r="AX31" s="22"/>
      <c r="CJ31" s="168">
        <f>IF(G31=6,1,0)</f>
        <v>1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IF(S31=5,1,0)</f>
        <v>1</v>
      </c>
      <c r="CY31" s="164"/>
      <c r="CZ31" s="164"/>
      <c r="DA31" s="164"/>
      <c r="DB31" s="164"/>
      <c r="DC31" s="164"/>
      <c r="DD31" s="164"/>
      <c r="DE31" s="164"/>
      <c r="DF31" s="164"/>
      <c r="DG31" s="164"/>
      <c r="DH31" s="164"/>
      <c r="DI31" s="166"/>
      <c r="DJ31" s="30"/>
      <c r="DK31" s="30"/>
      <c r="DL31" s="168">
        <f>IF(AE31=9,1,0)</f>
        <v>1</v>
      </c>
      <c r="DM31" s="164"/>
      <c r="DN31" s="164"/>
      <c r="DO31" s="164"/>
      <c r="DP31" s="164"/>
      <c r="DQ31" s="164"/>
      <c r="DR31" s="164"/>
      <c r="DS31" s="164"/>
      <c r="DT31" s="164">
        <f>IF(AM31=8,1,0)</f>
        <v>1</v>
      </c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</row>
    <row r="32" spans="6:204" ht="12" customHeight="1">
      <c r="G32" s="244"/>
      <c r="H32" s="245"/>
      <c r="I32" s="245"/>
      <c r="J32" s="245"/>
      <c r="K32" s="174"/>
      <c r="L32" s="174"/>
      <c r="M32" s="174"/>
      <c r="N32" s="174"/>
      <c r="O32" s="174"/>
      <c r="P32" s="174"/>
      <c r="Q32" s="174"/>
      <c r="R32" s="177"/>
      <c r="S32" s="244"/>
      <c r="T32" s="245"/>
      <c r="U32" s="245"/>
      <c r="V32" s="245"/>
      <c r="W32" s="174"/>
      <c r="X32" s="174"/>
      <c r="Y32" s="174"/>
      <c r="Z32" s="174"/>
      <c r="AA32" s="174"/>
      <c r="AB32" s="174"/>
      <c r="AC32" s="174"/>
      <c r="AD32" s="177"/>
      <c r="AE32" s="244"/>
      <c r="AF32" s="245"/>
      <c r="AG32" s="245"/>
      <c r="AH32" s="245"/>
      <c r="AI32" s="174"/>
      <c r="AJ32" s="174"/>
      <c r="AK32" s="174"/>
      <c r="AL32" s="174"/>
      <c r="AM32" s="245"/>
      <c r="AN32" s="245"/>
      <c r="AO32" s="245"/>
      <c r="AP32" s="247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</row>
    <row r="33" spans="6:164" ht="12" customHeight="1" thickBot="1">
      <c r="G33" s="249"/>
      <c r="H33" s="248"/>
      <c r="I33" s="248"/>
      <c r="J33" s="248"/>
      <c r="K33" s="176"/>
      <c r="L33" s="176"/>
      <c r="M33" s="176"/>
      <c r="N33" s="176"/>
      <c r="O33" s="176"/>
      <c r="P33" s="176"/>
      <c r="Q33" s="176"/>
      <c r="R33" s="178"/>
      <c r="S33" s="249"/>
      <c r="T33" s="248"/>
      <c r="U33" s="248"/>
      <c r="V33" s="248"/>
      <c r="W33" s="176"/>
      <c r="X33" s="176"/>
      <c r="Y33" s="176"/>
      <c r="Z33" s="176"/>
      <c r="AA33" s="176"/>
      <c r="AB33" s="176"/>
      <c r="AC33" s="176"/>
      <c r="AD33" s="178"/>
      <c r="AE33" s="249"/>
      <c r="AF33" s="248"/>
      <c r="AG33" s="248"/>
      <c r="AH33" s="248"/>
      <c r="AI33" s="176"/>
      <c r="AJ33" s="176"/>
      <c r="AK33" s="176"/>
      <c r="AL33" s="176"/>
      <c r="AM33" s="248"/>
      <c r="AN33" s="248"/>
      <c r="AO33" s="248"/>
      <c r="AP33" s="250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</row>
    <row r="34" spans="6:164" ht="13.5" customHeight="1" thickTop="1">
      <c r="G34" s="22"/>
      <c r="H34" s="2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3"/>
      <c r="AT34" s="23"/>
      <c r="AU34" s="23"/>
      <c r="AV34" s="23"/>
      <c r="AW34" s="23"/>
      <c r="AX34" s="22"/>
    </row>
    <row r="35" spans="6:164" ht="13.5" customHeight="1"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23"/>
      <c r="AQ35" s="25"/>
      <c r="AR35" s="23"/>
      <c r="AS35" s="23"/>
      <c r="AT35" s="23"/>
      <c r="AU35" s="23"/>
      <c r="AV35" s="23"/>
      <c r="AW35" s="23"/>
      <c r="AX35" s="22"/>
    </row>
    <row r="36" spans="6:164" ht="5.0999999999999996" customHeight="1">
      <c r="F36" s="22"/>
      <c r="AQ36" s="25"/>
      <c r="AR36" s="23"/>
      <c r="AS36" s="23"/>
      <c r="AT36" s="23"/>
      <c r="AU36" s="22"/>
      <c r="AV36" s="25"/>
      <c r="AW36" s="23"/>
      <c r="AX36" s="22"/>
      <c r="CB36" s="31"/>
      <c r="CC36" s="31"/>
    </row>
    <row r="37" spans="6:164" ht="12.75" customHeight="1">
      <c r="AQ37" s="23"/>
      <c r="AR37" s="23"/>
      <c r="AS37" s="23"/>
      <c r="AT37" s="23"/>
      <c r="AU37" s="22"/>
      <c r="AV37" s="23"/>
      <c r="AW37" s="23"/>
      <c r="AX37" s="22"/>
    </row>
    <row r="38" spans="6:164" ht="12.75" customHeight="1">
      <c r="AQ38" s="23"/>
      <c r="AR38" s="23"/>
      <c r="AS38" s="23"/>
      <c r="AT38" s="23"/>
      <c r="AU38" s="22"/>
      <c r="AV38" s="23"/>
      <c r="AW38" s="23"/>
      <c r="AX38" s="22"/>
    </row>
    <row r="39" spans="6:164" ht="6.75" customHeight="1">
      <c r="AR39" s="23"/>
      <c r="AS39" s="23"/>
      <c r="AT39" s="23"/>
      <c r="AU39" s="22"/>
      <c r="AV39" s="23"/>
      <c r="AW39" s="23"/>
      <c r="AX39" s="22"/>
    </row>
    <row r="40" spans="6:164" ht="12.75" customHeight="1">
      <c r="AR40" s="23"/>
      <c r="AS40" s="23"/>
      <c r="AT40" s="23"/>
      <c r="AU40" s="22"/>
      <c r="AV40" s="22"/>
      <c r="AW40" s="23"/>
      <c r="AX40" s="22"/>
    </row>
    <row r="41" spans="6:164" ht="12.75" customHeight="1">
      <c r="AR41" s="23"/>
      <c r="AS41" s="23"/>
      <c r="AT41" s="23"/>
      <c r="AU41" s="22"/>
      <c r="AV41" s="22"/>
      <c r="AW41" s="22"/>
      <c r="AX41" s="22"/>
    </row>
    <row r="42" spans="6:164" ht="12.75" customHeight="1">
      <c r="AR42" s="23"/>
      <c r="AS42" s="23"/>
      <c r="AT42" s="23"/>
      <c r="AU42" s="22"/>
      <c r="AV42" s="22"/>
      <c r="AW42" s="22"/>
      <c r="AX42" s="22"/>
    </row>
    <row r="43" spans="6:164" ht="12.75" customHeight="1">
      <c r="AR43" s="23"/>
      <c r="AS43" s="23"/>
      <c r="AT43" s="23"/>
      <c r="AU43" s="22"/>
      <c r="AV43" s="22"/>
      <c r="AW43" s="22"/>
      <c r="AX43" s="22"/>
    </row>
    <row r="44" spans="6:164" ht="12.75" customHeight="1">
      <c r="AR44" s="23"/>
      <c r="AS44" s="23"/>
      <c r="AT44" s="23"/>
      <c r="AU44" s="22"/>
      <c r="AV44" s="22"/>
      <c r="AW44" s="22"/>
      <c r="AX44" s="22"/>
    </row>
    <row r="45" spans="6:164" ht="12.75" customHeight="1">
      <c r="AR45" s="23"/>
      <c r="AS45" s="23"/>
      <c r="AT45" s="23"/>
      <c r="AU45" s="22"/>
      <c r="AV45" s="22"/>
      <c r="AW45" s="22"/>
      <c r="AX45" s="22"/>
    </row>
    <row r="46" spans="6:164" ht="12.75" customHeight="1">
      <c r="AR46" s="23"/>
      <c r="AS46" s="23"/>
      <c r="AT46" s="23"/>
      <c r="AU46" s="22"/>
      <c r="AV46" s="22"/>
      <c r="AW46" s="22"/>
      <c r="AX46" s="22"/>
    </row>
    <row r="47" spans="6:164" ht="12.75" customHeight="1">
      <c r="AR47" s="23"/>
      <c r="AS47" s="23"/>
      <c r="AT47" s="23"/>
      <c r="AU47" s="22"/>
      <c r="AV47" s="22"/>
      <c r="AW47" s="22"/>
      <c r="AX47" s="22"/>
    </row>
    <row r="48" spans="6:164" ht="12.75" customHeight="1">
      <c r="AR48" s="23"/>
      <c r="AS48" s="23"/>
      <c r="AT48" s="23"/>
      <c r="AU48" s="22"/>
      <c r="AV48" s="22"/>
      <c r="AW48" s="22"/>
      <c r="AX48" s="22"/>
    </row>
    <row r="49" spans="44:50" ht="12.75" customHeight="1">
      <c r="AR49" s="23"/>
      <c r="AS49" s="23"/>
      <c r="AT49" s="23"/>
      <c r="AU49" s="22"/>
      <c r="AV49" s="22"/>
      <c r="AW49" s="22"/>
      <c r="AX49" s="22"/>
    </row>
    <row r="50" spans="44:50" ht="12.75" customHeight="1">
      <c r="AR50" s="23"/>
      <c r="AS50" s="23"/>
      <c r="AT50" s="23"/>
      <c r="AU50" s="22"/>
      <c r="AV50" s="22"/>
      <c r="AW50" s="22"/>
      <c r="AX50" s="22"/>
    </row>
    <row r="51" spans="44:50" ht="12.75" customHeight="1">
      <c r="AR51" s="23"/>
      <c r="AS51" s="23"/>
      <c r="AT51" s="23"/>
      <c r="AU51" s="22"/>
      <c r="AV51" s="22"/>
      <c r="AW51" s="22"/>
      <c r="AX51" s="22"/>
    </row>
    <row r="52" spans="44:50" ht="12.75" customHeight="1">
      <c r="AR52" s="23"/>
      <c r="AS52" s="23"/>
      <c r="AT52" s="23"/>
      <c r="AU52" s="22"/>
      <c r="AV52" s="22"/>
      <c r="AW52" s="22"/>
      <c r="AX52" s="22"/>
    </row>
    <row r="53" spans="44:50" ht="12.75" customHeight="1">
      <c r="AR53" s="23"/>
      <c r="AS53" s="23"/>
      <c r="AT53" s="23"/>
      <c r="AU53" s="22"/>
      <c r="AV53" s="22"/>
      <c r="AW53" s="22"/>
      <c r="AX53" s="22"/>
    </row>
    <row r="54" spans="44:50" ht="12.75" customHeight="1">
      <c r="AR54" s="23"/>
      <c r="AS54" s="23"/>
      <c r="AT54" s="23"/>
      <c r="AU54" s="22"/>
      <c r="AV54" s="22"/>
      <c r="AW54" s="22"/>
      <c r="AX54" s="22"/>
    </row>
    <row r="55" spans="44:50" ht="12.75" customHeight="1">
      <c r="AR55" s="23"/>
      <c r="AS55" s="23"/>
      <c r="AT55" s="23"/>
      <c r="AU55" s="22"/>
      <c r="AV55" s="22"/>
      <c r="AW55" s="22"/>
      <c r="AX55" s="22"/>
    </row>
    <row r="56" spans="44:50" ht="12.75" customHeight="1">
      <c r="AR56" s="23"/>
      <c r="AS56" s="23"/>
      <c r="AT56" s="23"/>
      <c r="AU56" s="22"/>
      <c r="AV56" s="22"/>
      <c r="AW56" s="22"/>
      <c r="AX56" s="22"/>
    </row>
    <row r="57" spans="44:50" ht="12.75" customHeight="1">
      <c r="AR57" s="23"/>
      <c r="AS57" s="23"/>
      <c r="AT57" s="23"/>
      <c r="AU57" s="22"/>
      <c r="AV57" s="22"/>
      <c r="AW57" s="22"/>
      <c r="AX57" s="22"/>
    </row>
    <row r="58" spans="44:50" ht="12.75" customHeight="1">
      <c r="AR58" s="23"/>
      <c r="AS58" s="23"/>
      <c r="AT58" s="23"/>
      <c r="AU58" s="22"/>
      <c r="AV58" s="22"/>
      <c r="AW58" s="22"/>
      <c r="AX58" s="22"/>
    </row>
    <row r="59" spans="44:50" ht="12.75" customHeight="1">
      <c r="AR59" s="23"/>
      <c r="AS59" s="23"/>
      <c r="AT59" s="23"/>
      <c r="AU59" s="22"/>
      <c r="AV59" s="22"/>
      <c r="AW59" s="22"/>
      <c r="AX59" s="22"/>
    </row>
    <row r="60" spans="44:50" ht="12.75" customHeight="1">
      <c r="AR60" s="23"/>
      <c r="AS60" s="23"/>
      <c r="AT60" s="23"/>
      <c r="AU60" s="22"/>
      <c r="AV60" s="22"/>
      <c r="AW60" s="22"/>
      <c r="AX60" s="22"/>
    </row>
    <row r="61" spans="44:50" ht="12.75" customHeight="1">
      <c r="AR61" s="23"/>
      <c r="AS61" s="23"/>
      <c r="AT61" s="23"/>
      <c r="AU61" s="22"/>
      <c r="AV61" s="22"/>
      <c r="AW61" s="22"/>
      <c r="AX61" s="22"/>
    </row>
    <row r="62" spans="44:50" ht="12.75" customHeight="1">
      <c r="AR62" s="23"/>
      <c r="AS62" s="23"/>
      <c r="AT62" s="23"/>
      <c r="AU62" s="22"/>
      <c r="AV62" s="22"/>
      <c r="AW62" s="22"/>
      <c r="AX62" s="22"/>
    </row>
    <row r="63" spans="44:50" ht="12.75" customHeight="1">
      <c r="AR63" s="23"/>
      <c r="AS63" s="23"/>
      <c r="AT63" s="23"/>
      <c r="AU63" s="22"/>
      <c r="AV63" s="22"/>
      <c r="AW63" s="22"/>
      <c r="AX63" s="22"/>
    </row>
    <row r="64" spans="44:50" ht="12.75" customHeight="1">
      <c r="AR64" s="23"/>
      <c r="AS64" s="23"/>
      <c r="AT64" s="23"/>
      <c r="AU64" s="22"/>
      <c r="AV64" s="22"/>
      <c r="AW64" s="22"/>
      <c r="AX64" s="22"/>
    </row>
    <row r="65" spans="44:50" ht="12.75" customHeight="1">
      <c r="AR65" s="23"/>
      <c r="AS65" s="23"/>
      <c r="AT65" s="23"/>
      <c r="AU65" s="22"/>
      <c r="AV65" s="22"/>
      <c r="AW65" s="22"/>
      <c r="AX65" s="22"/>
    </row>
    <row r="66" spans="44:50" ht="12.75" customHeight="1">
      <c r="AR66" s="23"/>
      <c r="AS66" s="23"/>
      <c r="AT66" s="23"/>
      <c r="AU66" s="22"/>
      <c r="AV66" s="22"/>
      <c r="AW66" s="22"/>
      <c r="AX66" s="22"/>
    </row>
    <row r="67" spans="44:50" ht="12.75" customHeight="1">
      <c r="AR67" s="23"/>
      <c r="AS67" s="23"/>
      <c r="AT67" s="23"/>
      <c r="AU67" s="22"/>
      <c r="AV67" s="22"/>
      <c r="AW67" s="22"/>
      <c r="AX67" s="22"/>
    </row>
    <row r="68" spans="44:50" ht="12.75" customHeight="1">
      <c r="AR68" s="23"/>
      <c r="AS68" s="23"/>
      <c r="AT68" s="23"/>
      <c r="AU68" s="22"/>
      <c r="AV68" s="22"/>
      <c r="AW68" s="22"/>
      <c r="AX68" s="22"/>
    </row>
    <row r="69" spans="44:50" ht="12.75" customHeight="1">
      <c r="AR69" s="23"/>
      <c r="AS69" s="23"/>
      <c r="AT69" s="23"/>
      <c r="AU69" s="22"/>
      <c r="AV69" s="22"/>
      <c r="AW69" s="22"/>
      <c r="AX69" s="22"/>
    </row>
    <row r="70" spans="44:50" ht="12.75" customHeight="1">
      <c r="AR70" s="23"/>
      <c r="AS70" s="23"/>
      <c r="AT70" s="23"/>
      <c r="AU70" s="22"/>
      <c r="AV70" s="22"/>
      <c r="AW70" s="22"/>
      <c r="AX70" s="22"/>
    </row>
    <row r="71" spans="44:50" ht="12.75" customHeight="1">
      <c r="AR71" s="23"/>
      <c r="AS71" s="23"/>
      <c r="AT71" s="23"/>
      <c r="AU71" s="22"/>
      <c r="AV71" s="22"/>
      <c r="AW71" s="22"/>
      <c r="AX71" s="22"/>
    </row>
    <row r="72" spans="44:50" ht="12.75" customHeight="1">
      <c r="AR72" s="23"/>
      <c r="AS72" s="23"/>
      <c r="AT72" s="23"/>
      <c r="AU72" s="22"/>
      <c r="AV72" s="22"/>
      <c r="AW72" s="22"/>
      <c r="AX72" s="22"/>
    </row>
    <row r="73" spans="44:50" ht="12.75" customHeight="1">
      <c r="AR73" s="23"/>
      <c r="AS73" s="23"/>
      <c r="AT73" s="23"/>
      <c r="AU73" s="22"/>
      <c r="AV73" s="22"/>
      <c r="AW73" s="22"/>
      <c r="AX73" s="22"/>
    </row>
    <row r="74" spans="44:50" ht="12.75" customHeight="1">
      <c r="AR74" s="23"/>
      <c r="AS74" s="23"/>
      <c r="AT74" s="23"/>
      <c r="AU74" s="22"/>
      <c r="AV74" s="22"/>
      <c r="AW74" s="22"/>
      <c r="AX74" s="22"/>
    </row>
    <row r="75" spans="44:50" ht="12.75" customHeight="1">
      <c r="AR75" s="23"/>
      <c r="AS75" s="23"/>
      <c r="AT75" s="23"/>
      <c r="AU75" s="22"/>
      <c r="AV75" s="22"/>
      <c r="AW75" s="22"/>
      <c r="AX75" s="22"/>
    </row>
    <row r="76" spans="44:50" ht="12.75" customHeight="1">
      <c r="AR76" s="23"/>
      <c r="AS76" s="23"/>
      <c r="AT76" s="23"/>
      <c r="AU76" s="22"/>
      <c r="AV76" s="22"/>
      <c r="AW76" s="22"/>
      <c r="AX76" s="22"/>
    </row>
    <row r="77" spans="44:50" ht="12.75" customHeight="1">
      <c r="AR77" s="23"/>
      <c r="AS77" s="23"/>
      <c r="AT77" s="23"/>
      <c r="AU77" s="22"/>
      <c r="AV77" s="22"/>
      <c r="AW77" s="22"/>
      <c r="AX77" s="22"/>
    </row>
    <row r="78" spans="44:50" ht="12.75" customHeight="1">
      <c r="AR78" s="23"/>
      <c r="AS78" s="23"/>
      <c r="AT78" s="23"/>
      <c r="AU78" s="22"/>
      <c r="AV78" s="22"/>
      <c r="AW78" s="22"/>
      <c r="AX78" s="22"/>
    </row>
    <row r="79" spans="44:50" ht="12.75" customHeight="1">
      <c r="AR79" s="23"/>
      <c r="AS79" s="23"/>
      <c r="AT79" s="23"/>
      <c r="AU79" s="22"/>
      <c r="AV79" s="22"/>
      <c r="AW79" s="22"/>
      <c r="AX79" s="22"/>
    </row>
    <row r="80" spans="44:50" ht="12.75" customHeight="1">
      <c r="AR80" s="23"/>
      <c r="AS80" s="23"/>
      <c r="AT80" s="23"/>
      <c r="AU80" s="22"/>
      <c r="AV80" s="22"/>
      <c r="AW80" s="22"/>
      <c r="AX80" s="22"/>
    </row>
    <row r="81" spans="44:50" ht="12.75" customHeight="1">
      <c r="AR81" s="23"/>
      <c r="AS81" s="23"/>
      <c r="AT81" s="23"/>
      <c r="AU81" s="22"/>
      <c r="AV81" s="22"/>
      <c r="AW81" s="22"/>
      <c r="AX81" s="22"/>
    </row>
    <row r="82" spans="44:50" ht="12.75" customHeight="1">
      <c r="AR82" s="23"/>
      <c r="AS82" s="23"/>
      <c r="AT82" s="23"/>
      <c r="AU82" s="22"/>
      <c r="AV82" s="22"/>
      <c r="AW82" s="22"/>
      <c r="AX82" s="22"/>
    </row>
    <row r="83" spans="44:50" ht="12.75" customHeight="1">
      <c r="AR83" s="23"/>
      <c r="AS83" s="23"/>
      <c r="AT83" s="23"/>
      <c r="AU83" s="22"/>
      <c r="AV83" s="22"/>
      <c r="AW83" s="22"/>
      <c r="AX83" s="22"/>
    </row>
    <row r="84" spans="44:50" ht="12.75" customHeight="1">
      <c r="AR84" s="23"/>
      <c r="AS84" s="23"/>
      <c r="AT84" s="23"/>
      <c r="AU84" s="22"/>
      <c r="AV84" s="22"/>
      <c r="AW84" s="22"/>
      <c r="AX84" s="22"/>
    </row>
    <row r="85" spans="44:50" ht="12.75" customHeight="1">
      <c r="AR85" s="23"/>
      <c r="AS85" s="23"/>
      <c r="AT85" s="23"/>
      <c r="AU85" s="22"/>
      <c r="AV85" s="22"/>
      <c r="AW85" s="22"/>
      <c r="AX85" s="22"/>
    </row>
    <row r="86" spans="44:50" ht="12.75" customHeight="1">
      <c r="AR86" s="23"/>
      <c r="AS86" s="23"/>
      <c r="AT86" s="23"/>
      <c r="AU86" s="22"/>
      <c r="AV86" s="22"/>
      <c r="AW86" s="22"/>
      <c r="AX86" s="22"/>
    </row>
    <row r="87" spans="44:50" ht="12.75" customHeight="1">
      <c r="AR87" s="23"/>
      <c r="AS87" s="23"/>
      <c r="AT87" s="23"/>
      <c r="AU87" s="22"/>
      <c r="AV87" s="22"/>
      <c r="AW87" s="22"/>
      <c r="AX87" s="22"/>
    </row>
    <row r="88" spans="44:50" ht="12.75" customHeight="1">
      <c r="AR88" s="23"/>
      <c r="AS88" s="23"/>
      <c r="AT88" s="23"/>
      <c r="AU88" s="22"/>
      <c r="AV88" s="22"/>
      <c r="AW88" s="22"/>
      <c r="AX88" s="22"/>
    </row>
    <row r="89" spans="44:50" ht="12.75" customHeight="1">
      <c r="AR89" s="23"/>
      <c r="AS89" s="23"/>
      <c r="AT89" s="23"/>
      <c r="AU89" s="22"/>
      <c r="AV89" s="22"/>
      <c r="AW89" s="22"/>
      <c r="AX89" s="22"/>
    </row>
    <row r="90" spans="44:50" ht="12.75" customHeight="1">
      <c r="AR90" s="23"/>
      <c r="AS90" s="23"/>
      <c r="AT90" s="23"/>
      <c r="AU90" s="22"/>
      <c r="AV90" s="22"/>
      <c r="AW90" s="22"/>
      <c r="AX90" s="22"/>
    </row>
    <row r="91" spans="44:50" ht="12.75" customHeight="1">
      <c r="AR91" s="23"/>
      <c r="AS91" s="23"/>
      <c r="AT91" s="23"/>
      <c r="AU91" s="22"/>
      <c r="AV91" s="22"/>
      <c r="AW91" s="22"/>
      <c r="AX91" s="22"/>
    </row>
    <row r="92" spans="44:50" ht="12.75" customHeight="1">
      <c r="AR92" s="23"/>
      <c r="AS92" s="23"/>
      <c r="AT92" s="23"/>
      <c r="AU92" s="22"/>
      <c r="AV92" s="22"/>
      <c r="AW92" s="22"/>
      <c r="AX92" s="22"/>
    </row>
    <row r="93" spans="44:50" ht="12.75" customHeight="1">
      <c r="AR93" s="23"/>
      <c r="AS93" s="23"/>
      <c r="AT93" s="23"/>
      <c r="AU93" s="22"/>
      <c r="AV93" s="22"/>
      <c r="AW93" s="22"/>
      <c r="AX93" s="22"/>
    </row>
    <row r="94" spans="44:50" ht="12.75" customHeight="1">
      <c r="AR94" s="23"/>
      <c r="AS94" s="23"/>
      <c r="AT94" s="23"/>
      <c r="AU94" s="22"/>
      <c r="AV94" s="22"/>
      <c r="AW94" s="22"/>
      <c r="AX94" s="22"/>
    </row>
    <row r="95" spans="44:50" ht="12.75" customHeight="1">
      <c r="AR95" s="23"/>
      <c r="AS95" s="23"/>
      <c r="AT95" s="23"/>
      <c r="AU95" s="22"/>
      <c r="AV95" s="22"/>
      <c r="AW95" s="22"/>
      <c r="AX95" s="22"/>
    </row>
    <row r="96" spans="44:50" ht="12.75" customHeight="1">
      <c r="AR96" s="23"/>
      <c r="AS96" s="23"/>
      <c r="AT96" s="23"/>
      <c r="AU96" s="22"/>
      <c r="AV96" s="22"/>
      <c r="AW96" s="22"/>
      <c r="AX96" s="22"/>
    </row>
    <row r="97" spans="44:50" ht="12.75" customHeight="1">
      <c r="AR97" s="23"/>
      <c r="AS97" s="23"/>
      <c r="AT97" s="23"/>
      <c r="AU97" s="22"/>
      <c r="AV97" s="22"/>
      <c r="AW97" s="22"/>
      <c r="AX97" s="22"/>
    </row>
    <row r="98" spans="44:50" ht="12.75" customHeight="1">
      <c r="AR98" s="23"/>
      <c r="AS98" s="23"/>
      <c r="AT98" s="23"/>
      <c r="AU98" s="22"/>
      <c r="AV98" s="22"/>
      <c r="AW98" s="22"/>
      <c r="AX98" s="22"/>
    </row>
    <row r="99" spans="44:50" ht="12.75" customHeight="1">
      <c r="AR99" s="23"/>
      <c r="AS99" s="23"/>
      <c r="AT99" s="23"/>
      <c r="AU99" s="22"/>
      <c r="AV99" s="22"/>
      <c r="AW99" s="22"/>
      <c r="AX99" s="22"/>
    </row>
    <row r="100" spans="44:50" ht="12.75" customHeight="1">
      <c r="AR100" s="23"/>
      <c r="AS100" s="23"/>
      <c r="AT100" s="23"/>
      <c r="AU100" s="22"/>
      <c r="AV100" s="22"/>
      <c r="AW100" s="22"/>
      <c r="AX100" s="22"/>
    </row>
    <row r="101" spans="44:50" ht="12.75" customHeight="1">
      <c r="AR101" s="23"/>
      <c r="AS101" s="23"/>
      <c r="AT101" s="23"/>
      <c r="AU101" s="22"/>
      <c r="AV101" s="22"/>
      <c r="AW101" s="22"/>
      <c r="AX101" s="22"/>
    </row>
    <row r="102" spans="44:50" ht="12.75" customHeight="1">
      <c r="AR102" s="23"/>
      <c r="AS102" s="23"/>
      <c r="AT102" s="23"/>
      <c r="AU102" s="22"/>
      <c r="AV102" s="22"/>
      <c r="AW102" s="22"/>
      <c r="AX102" s="22"/>
    </row>
    <row r="103" spans="44:50" ht="12.75" customHeight="1">
      <c r="AR103" s="23"/>
      <c r="AS103" s="23"/>
      <c r="AT103" s="23"/>
      <c r="AU103" s="22"/>
      <c r="AV103" s="22"/>
      <c r="AW103" s="22"/>
      <c r="AX103" s="22"/>
    </row>
    <row r="104" spans="44:50" ht="12.75" customHeight="1">
      <c r="AR104" s="23"/>
      <c r="AS104" s="23"/>
      <c r="AT104" s="23"/>
      <c r="AU104" s="22"/>
      <c r="AV104" s="22"/>
      <c r="AW104" s="22"/>
      <c r="AX104" s="22"/>
    </row>
    <row r="105" spans="44:50" ht="12.75" customHeight="1">
      <c r="AR105" s="23"/>
      <c r="AS105" s="23"/>
      <c r="AT105" s="23"/>
      <c r="AU105" s="22"/>
      <c r="AV105" s="22"/>
      <c r="AW105" s="22"/>
      <c r="AX105" s="22"/>
    </row>
    <row r="106" spans="44:50" ht="12.75" customHeight="1">
      <c r="AR106" s="23"/>
      <c r="AS106" s="23"/>
      <c r="AT106" s="23"/>
      <c r="AU106" s="22"/>
      <c r="AV106" s="22"/>
      <c r="AW106" s="22"/>
      <c r="AX106" s="22"/>
    </row>
    <row r="107" spans="44:50" ht="12.75" customHeight="1">
      <c r="AR107" s="23"/>
      <c r="AS107" s="23"/>
      <c r="AT107" s="23"/>
      <c r="AU107" s="22"/>
      <c r="AV107" s="22"/>
      <c r="AW107" s="22"/>
      <c r="AX107" s="22"/>
    </row>
    <row r="108" spans="44:50" ht="12.75" customHeight="1">
      <c r="AR108" s="23"/>
      <c r="AS108" s="23"/>
      <c r="AT108" s="23"/>
      <c r="AU108" s="22"/>
      <c r="AV108" s="22"/>
      <c r="AW108" s="22"/>
      <c r="AX108" s="22"/>
    </row>
    <row r="109" spans="44:50" ht="12.75" customHeight="1">
      <c r="AR109" s="23"/>
      <c r="AS109" s="23"/>
      <c r="AT109" s="23"/>
      <c r="AU109" s="22"/>
      <c r="AV109" s="22"/>
      <c r="AW109" s="22"/>
      <c r="AX109" s="22"/>
    </row>
    <row r="110" spans="44:50" ht="12.75" customHeight="1">
      <c r="AR110" s="23"/>
      <c r="AS110" s="23"/>
      <c r="AT110" s="23"/>
      <c r="AU110" s="22"/>
      <c r="AV110" s="22"/>
      <c r="AW110" s="22"/>
      <c r="AX110" s="22"/>
    </row>
    <row r="111" spans="44:50" ht="12.75" customHeight="1">
      <c r="AR111" s="23"/>
      <c r="AS111" s="23"/>
      <c r="AT111" s="23"/>
      <c r="AU111" s="22"/>
      <c r="AV111" s="22"/>
      <c r="AW111" s="22"/>
      <c r="AX111" s="22"/>
    </row>
    <row r="112" spans="44:50" ht="12.75" customHeight="1">
      <c r="AR112" s="23"/>
      <c r="AS112" s="23"/>
      <c r="AT112" s="23"/>
      <c r="AU112" s="22"/>
      <c r="AV112" s="22"/>
      <c r="AW112" s="22"/>
      <c r="AX112" s="22"/>
    </row>
    <row r="113" spans="44:50" ht="12.75" customHeight="1">
      <c r="AR113" s="23"/>
      <c r="AS113" s="23"/>
      <c r="AT113" s="23"/>
      <c r="AU113" s="22"/>
      <c r="AV113" s="22"/>
      <c r="AW113" s="22"/>
      <c r="AX113" s="22"/>
    </row>
    <row r="114" spans="44:50" ht="12.75" customHeight="1">
      <c r="AR114" s="23"/>
      <c r="AS114" s="23"/>
      <c r="AT114" s="23"/>
      <c r="AU114" s="22"/>
      <c r="AV114" s="22"/>
      <c r="AW114" s="22"/>
      <c r="AX114" s="22"/>
    </row>
    <row r="115" spans="44:50" ht="12.75" customHeight="1">
      <c r="AR115" s="23"/>
      <c r="AS115" s="23"/>
      <c r="AT115" s="23"/>
      <c r="AU115" s="22"/>
      <c r="AV115" s="22"/>
      <c r="AW115" s="22"/>
      <c r="AX115" s="22"/>
    </row>
    <row r="116" spans="44:50" ht="12.75" customHeight="1">
      <c r="AR116" s="23"/>
      <c r="AS116" s="23"/>
      <c r="AT116" s="23"/>
      <c r="AU116" s="22"/>
      <c r="AV116" s="22"/>
      <c r="AW116" s="22"/>
      <c r="AX116" s="22"/>
    </row>
    <row r="117" spans="44:50" ht="12.75" customHeight="1">
      <c r="AR117" s="23"/>
      <c r="AS117" s="23"/>
      <c r="AT117" s="23"/>
      <c r="AU117" s="22"/>
      <c r="AV117" s="22"/>
      <c r="AW117" s="22"/>
      <c r="AX117" s="22"/>
    </row>
    <row r="118" spans="44:50" ht="12.75" customHeight="1">
      <c r="AR118" s="23"/>
      <c r="AS118" s="23"/>
      <c r="AT118" s="23"/>
      <c r="AU118" s="22"/>
      <c r="AV118" s="22"/>
      <c r="AW118" s="22"/>
      <c r="AX118" s="22"/>
    </row>
    <row r="119" spans="44:50" ht="12.75" customHeight="1">
      <c r="AR119" s="23"/>
      <c r="AS119" s="23"/>
      <c r="AT119" s="23"/>
      <c r="AU119" s="22"/>
      <c r="AV119" s="22"/>
      <c r="AW119" s="22"/>
      <c r="AX119" s="22"/>
    </row>
    <row r="120" spans="44:50" ht="12.75" customHeight="1">
      <c r="AR120" s="23"/>
      <c r="AS120" s="23"/>
      <c r="AT120" s="23"/>
      <c r="AU120" s="22"/>
      <c r="AV120" s="22"/>
      <c r="AW120" s="22"/>
      <c r="AX120" s="22"/>
    </row>
    <row r="121" spans="44:50" ht="12.75" customHeight="1">
      <c r="AR121" s="23"/>
      <c r="AS121" s="23"/>
      <c r="AT121" s="23"/>
      <c r="AU121" s="22"/>
      <c r="AV121" s="22"/>
      <c r="AW121" s="22"/>
      <c r="AX121" s="22"/>
    </row>
    <row r="122" spans="44:50" ht="12.75" customHeight="1">
      <c r="AR122" s="23"/>
      <c r="AS122" s="23"/>
      <c r="AT122" s="23"/>
      <c r="AU122" s="22"/>
      <c r="AV122" s="22"/>
      <c r="AW122" s="22"/>
      <c r="AX122" s="22"/>
    </row>
    <row r="123" spans="44:50" ht="12.75" customHeight="1">
      <c r="AR123" s="23"/>
      <c r="AS123" s="23"/>
      <c r="AT123" s="23"/>
      <c r="AU123" s="22"/>
      <c r="AV123" s="22"/>
      <c r="AW123" s="22"/>
      <c r="AX123" s="22"/>
    </row>
    <row r="124" spans="44:50" ht="12.75" customHeight="1">
      <c r="AR124" s="23"/>
      <c r="AS124" s="23"/>
      <c r="AT124" s="23"/>
      <c r="AU124" s="22"/>
      <c r="AV124" s="22"/>
      <c r="AW124" s="22"/>
      <c r="AX124" s="22"/>
    </row>
    <row r="125" spans="44:50" ht="12.75" customHeight="1">
      <c r="AR125" s="23"/>
      <c r="AS125" s="23"/>
      <c r="AT125" s="23"/>
      <c r="AU125" s="22"/>
      <c r="AV125" s="22"/>
      <c r="AW125" s="22"/>
      <c r="AX125" s="22"/>
    </row>
    <row r="126" spans="44:50" ht="12.75" customHeight="1">
      <c r="AR126" s="23"/>
      <c r="AS126" s="23"/>
      <c r="AT126" s="23"/>
      <c r="AU126" s="22"/>
      <c r="AV126" s="22"/>
      <c r="AW126" s="22"/>
      <c r="AX126" s="22"/>
    </row>
    <row r="127" spans="44:50" ht="12.75" customHeight="1">
      <c r="AR127" s="23"/>
      <c r="AS127" s="23"/>
      <c r="AT127" s="23"/>
      <c r="AU127" s="22"/>
      <c r="AV127" s="22"/>
      <c r="AW127" s="22"/>
      <c r="AX127" s="22"/>
    </row>
    <row r="128" spans="44:50" ht="12.75" customHeight="1">
      <c r="AR128" s="23"/>
      <c r="AS128" s="23"/>
      <c r="AT128" s="23"/>
      <c r="AU128" s="22"/>
      <c r="AV128" s="22"/>
      <c r="AW128" s="22"/>
      <c r="AX128" s="22"/>
    </row>
    <row r="129" spans="44:73" ht="12.75" customHeight="1">
      <c r="AR129" s="23"/>
      <c r="AS129" s="23"/>
      <c r="AT129" s="23"/>
      <c r="AU129" s="22"/>
      <c r="AV129" s="22"/>
      <c r="AW129" s="22"/>
      <c r="AX129" s="22"/>
    </row>
    <row r="130" spans="44:73" ht="12.75" customHeight="1">
      <c r="AR130" s="23"/>
      <c r="AS130" s="23"/>
      <c r="AT130" s="23"/>
      <c r="AU130" s="22"/>
      <c r="AV130" s="22"/>
      <c r="AW130" s="22"/>
      <c r="AX130" s="22"/>
    </row>
    <row r="131" spans="44:73" ht="12.75" customHeight="1">
      <c r="AR131" s="23"/>
      <c r="AS131" s="23"/>
      <c r="AT131" s="23"/>
      <c r="AU131" s="22"/>
      <c r="AV131" s="22"/>
      <c r="AW131" s="22"/>
      <c r="AX131" s="22"/>
    </row>
    <row r="132" spans="44:73" ht="12.75" customHeight="1">
      <c r="AR132" s="23"/>
      <c r="AS132" s="23"/>
      <c r="AT132" s="23"/>
      <c r="AU132" s="22"/>
      <c r="AV132" s="22"/>
      <c r="AW132" s="22"/>
      <c r="AX132" s="22"/>
    </row>
    <row r="133" spans="44:73" ht="12.75" customHeight="1">
      <c r="AR133" s="23"/>
      <c r="AS133" s="23"/>
      <c r="AT133" s="23"/>
      <c r="AU133" s="22"/>
      <c r="AV133" s="22"/>
      <c r="AW133" s="22"/>
      <c r="AX133" s="22"/>
    </row>
    <row r="134" spans="44:73" ht="12.75" customHeight="1">
      <c r="AR134" s="23"/>
      <c r="AS134" s="23"/>
      <c r="AT134" s="23"/>
      <c r="AU134" s="22"/>
      <c r="AV134" s="22"/>
      <c r="AW134" s="22"/>
      <c r="AX134" s="22"/>
    </row>
    <row r="135" spans="44:73" ht="12.75" customHeight="1">
      <c r="AR135" s="23"/>
      <c r="AS135" s="23"/>
      <c r="AT135" s="23"/>
      <c r="AU135" s="22"/>
      <c r="AV135" s="22"/>
      <c r="AW135" s="22"/>
      <c r="AX135" s="22"/>
    </row>
    <row r="136" spans="44:73" ht="12.75" customHeight="1">
      <c r="AR136" s="23"/>
      <c r="AS136" s="23"/>
      <c r="AT136" s="23"/>
      <c r="AU136" s="22"/>
      <c r="AV136" s="22"/>
      <c r="AW136" s="22"/>
      <c r="AX136" s="22"/>
    </row>
    <row r="137" spans="44:73" ht="12.75" customHeight="1">
      <c r="AR137" s="23"/>
      <c r="AS137" s="23"/>
      <c r="AT137" s="23"/>
      <c r="AU137" s="22"/>
      <c r="AV137" s="22"/>
      <c r="AW137" s="22"/>
      <c r="AX137" s="22"/>
    </row>
    <row r="138" spans="44:73" ht="12.75" customHeight="1">
      <c r="AR138" s="23"/>
      <c r="AS138" s="23"/>
      <c r="AT138" s="23"/>
      <c r="AU138" s="22"/>
      <c r="AV138" s="22"/>
      <c r="AW138" s="22"/>
      <c r="AX138" s="22"/>
      <c r="BU138" s="22"/>
    </row>
    <row r="139" spans="44:73" ht="12.75" customHeight="1">
      <c r="AR139" s="23"/>
      <c r="AS139" s="23"/>
      <c r="AT139" s="23"/>
      <c r="AU139" s="22"/>
      <c r="AV139" s="22"/>
      <c r="AW139" s="22"/>
      <c r="AX139" s="22"/>
    </row>
    <row r="140" spans="44:73" ht="12.75" customHeight="1">
      <c r="AR140" s="23"/>
      <c r="AS140" s="23"/>
      <c r="AT140" s="23"/>
      <c r="AU140" s="22"/>
      <c r="AV140" s="22"/>
      <c r="AW140" s="22"/>
      <c r="AX140" s="22"/>
    </row>
    <row r="141" spans="44:73" ht="12.75" customHeight="1">
      <c r="AR141" s="23"/>
      <c r="AS141" s="23"/>
      <c r="AT141" s="23"/>
      <c r="AU141" s="22"/>
      <c r="AV141" s="22"/>
      <c r="AW141" s="22"/>
      <c r="AX141" s="22"/>
    </row>
    <row r="142" spans="44:73" ht="12.75" customHeight="1">
      <c r="AR142" s="23"/>
      <c r="AS142" s="23"/>
      <c r="AT142" s="23"/>
      <c r="AU142" s="22"/>
      <c r="AV142" s="22"/>
      <c r="AW142" s="22"/>
      <c r="AX142" s="22"/>
    </row>
    <row r="143" spans="44:73" ht="12.75" customHeight="1">
      <c r="AR143" s="23"/>
      <c r="AS143" s="23"/>
      <c r="AT143" s="23"/>
      <c r="AU143" s="22"/>
      <c r="AV143" s="22"/>
      <c r="AW143" s="22"/>
      <c r="AX143" s="22"/>
    </row>
    <row r="144" spans="44:73" ht="12.75" customHeight="1">
      <c r="AR144" s="23"/>
      <c r="AS144" s="23"/>
      <c r="AT144" s="23"/>
      <c r="AU144" s="22"/>
      <c r="AV144" s="22"/>
      <c r="AW144" s="22"/>
      <c r="AX144" s="22"/>
    </row>
    <row r="145" spans="44:50" ht="12.75" customHeight="1">
      <c r="AR145" s="23"/>
      <c r="AS145" s="23"/>
      <c r="AT145" s="23"/>
      <c r="AU145" s="22"/>
      <c r="AV145" s="22"/>
      <c r="AW145" s="22"/>
      <c r="AX145" s="22"/>
    </row>
    <row r="146" spans="44:50" ht="12.75" customHeight="1">
      <c r="AR146" s="23"/>
      <c r="AS146" s="23"/>
      <c r="AT146" s="23"/>
      <c r="AU146" s="22"/>
      <c r="AV146" s="22"/>
      <c r="AW146" s="22"/>
      <c r="AX146" s="22"/>
    </row>
    <row r="147" spans="44:50" ht="12.75" customHeight="1">
      <c r="AR147" s="23"/>
      <c r="AS147" s="23"/>
      <c r="AT147" s="23"/>
      <c r="AU147" s="22"/>
      <c r="AV147" s="22"/>
      <c r="AW147" s="22"/>
      <c r="AX147" s="22"/>
    </row>
    <row r="148" spans="44:50" ht="12.75" customHeight="1">
      <c r="AR148" s="23"/>
      <c r="AS148" s="23"/>
      <c r="AT148" s="23"/>
      <c r="AU148" s="22"/>
      <c r="AV148" s="22"/>
      <c r="AW148" s="22"/>
      <c r="AX148" s="22"/>
    </row>
    <row r="149" spans="44:50" ht="12.75" customHeight="1">
      <c r="AR149" s="23"/>
      <c r="AS149" s="23"/>
      <c r="AT149" s="23"/>
      <c r="AU149" s="22"/>
      <c r="AV149" s="22"/>
      <c r="AW149" s="22"/>
      <c r="AX149" s="22"/>
    </row>
    <row r="150" spans="44:50" ht="12.75" customHeight="1">
      <c r="AR150" s="23"/>
      <c r="AS150" s="23"/>
      <c r="AT150" s="23"/>
      <c r="AU150" s="22"/>
      <c r="AV150" s="22"/>
      <c r="AW150" s="22"/>
      <c r="AX150" s="22"/>
    </row>
    <row r="151" spans="44:50" ht="12.75" customHeight="1">
      <c r="AR151" s="23"/>
      <c r="AS151" s="23"/>
      <c r="AT151" s="23"/>
      <c r="AU151" s="22"/>
      <c r="AV151" s="22"/>
      <c r="AW151" s="22"/>
      <c r="AX151" s="22"/>
    </row>
    <row r="152" spans="44:50" ht="12.75" customHeight="1">
      <c r="AR152" s="23"/>
      <c r="AS152" s="23"/>
      <c r="AT152" s="23"/>
      <c r="AU152" s="22"/>
      <c r="AV152" s="22"/>
      <c r="AW152" s="22"/>
      <c r="AX152" s="22"/>
    </row>
    <row r="153" spans="44:50" ht="12.75" customHeight="1">
      <c r="AR153" s="23"/>
      <c r="AS153" s="23"/>
      <c r="AT153" s="23"/>
      <c r="AU153" s="22"/>
      <c r="AV153" s="22"/>
      <c r="AW153" s="22"/>
      <c r="AX153" s="22"/>
    </row>
    <row r="154" spans="44:50" ht="12.75" customHeight="1">
      <c r="AR154" s="23"/>
      <c r="AS154" s="23"/>
      <c r="AT154" s="23"/>
      <c r="AU154" s="22"/>
      <c r="AV154" s="22"/>
      <c r="AW154" s="22"/>
      <c r="AX154" s="22"/>
    </row>
    <row r="155" spans="44:50" ht="12.75" customHeight="1">
      <c r="AR155" s="23"/>
      <c r="AS155" s="23"/>
      <c r="AT155" s="23"/>
      <c r="AU155" s="22"/>
      <c r="AV155" s="22"/>
      <c r="AW155" s="22"/>
      <c r="AX155" s="22"/>
    </row>
    <row r="156" spans="44:50" ht="12.75" customHeight="1">
      <c r="AR156" s="23"/>
      <c r="AS156" s="23"/>
      <c r="AT156" s="23"/>
      <c r="AU156" s="22"/>
      <c r="AV156" s="22"/>
      <c r="AW156" s="22"/>
      <c r="AX156" s="22"/>
    </row>
    <row r="157" spans="44:50" ht="12.75" customHeight="1">
      <c r="AR157" s="23"/>
      <c r="AS157" s="23"/>
      <c r="AT157" s="23"/>
      <c r="AU157" s="22"/>
      <c r="AV157" s="22"/>
      <c r="AW157" s="22"/>
      <c r="AX157" s="22"/>
    </row>
    <row r="158" spans="44:50" ht="12.75" customHeight="1">
      <c r="AR158" s="23"/>
      <c r="AS158" s="23"/>
      <c r="AT158" s="23"/>
      <c r="AU158" s="22"/>
      <c r="AV158" s="22"/>
      <c r="AW158" s="22"/>
      <c r="AX158" s="22"/>
    </row>
    <row r="159" spans="44:50" ht="12.75" customHeight="1">
      <c r="AR159" s="23"/>
      <c r="AS159" s="23"/>
      <c r="AT159" s="23"/>
      <c r="AU159" s="22"/>
      <c r="AV159" s="22"/>
      <c r="AW159" s="22"/>
      <c r="AX159" s="22"/>
    </row>
    <row r="160" spans="44:50" ht="12.75" customHeight="1">
      <c r="AR160" s="23"/>
      <c r="AS160" s="23"/>
      <c r="AT160" s="23"/>
      <c r="AU160" s="22"/>
      <c r="AV160" s="22"/>
      <c r="AW160" s="22"/>
      <c r="AX160" s="22"/>
    </row>
    <row r="161" spans="44:50" ht="12.75" customHeight="1">
      <c r="AR161" s="23"/>
      <c r="AS161" s="23"/>
      <c r="AT161" s="23"/>
      <c r="AU161" s="22"/>
      <c r="AV161" s="22"/>
      <c r="AW161" s="22"/>
      <c r="AX161" s="22"/>
    </row>
    <row r="162" spans="44:50" ht="12.75" customHeight="1">
      <c r="AR162" s="23"/>
      <c r="AS162" s="23"/>
      <c r="AT162" s="23"/>
      <c r="AU162" s="22"/>
      <c r="AV162" s="22"/>
      <c r="AW162" s="22"/>
      <c r="AX162" s="22"/>
    </row>
    <row r="163" spans="44:50" ht="12.75" customHeight="1">
      <c r="AR163" s="23"/>
      <c r="AS163" s="23"/>
      <c r="AT163" s="23"/>
      <c r="AU163" s="22"/>
      <c r="AV163" s="22"/>
      <c r="AW163" s="22"/>
      <c r="AX163" s="22"/>
    </row>
    <row r="164" spans="44:50" ht="12.75" customHeight="1">
      <c r="AR164" s="23"/>
      <c r="AS164" s="23"/>
      <c r="AT164" s="23"/>
      <c r="AU164" s="22"/>
      <c r="AV164" s="22"/>
      <c r="AW164" s="22"/>
      <c r="AX164" s="22"/>
    </row>
    <row r="165" spans="44:50" ht="12.75" customHeight="1">
      <c r="AR165" s="23"/>
      <c r="AS165" s="23"/>
      <c r="AT165" s="23"/>
      <c r="AU165" s="22"/>
      <c r="AV165" s="22"/>
      <c r="AW165" s="22"/>
      <c r="AX165" s="22"/>
    </row>
    <row r="166" spans="44:50" ht="12.75" customHeight="1">
      <c r="AR166" s="23"/>
      <c r="AS166" s="23"/>
      <c r="AT166" s="23"/>
      <c r="AU166" s="22"/>
      <c r="AV166" s="22"/>
      <c r="AW166" s="22"/>
      <c r="AX166" s="22"/>
    </row>
    <row r="167" spans="44:50" ht="12.75" customHeight="1">
      <c r="AR167" s="23"/>
      <c r="AS167" s="23"/>
      <c r="AT167" s="23"/>
      <c r="AU167" s="22"/>
      <c r="AV167" s="22"/>
      <c r="AW167" s="22"/>
      <c r="AX167" s="22"/>
    </row>
    <row r="168" spans="44:50" ht="12.75" customHeight="1">
      <c r="AR168" s="23"/>
      <c r="AS168" s="23"/>
      <c r="AT168" s="23"/>
      <c r="AU168" s="22"/>
      <c r="AV168" s="22"/>
      <c r="AW168" s="22"/>
      <c r="AX168" s="22"/>
    </row>
    <row r="169" spans="44:50" ht="12.75" customHeight="1">
      <c r="AR169" s="23"/>
      <c r="AS169" s="23"/>
      <c r="AT169" s="23"/>
      <c r="AU169" s="22"/>
      <c r="AV169" s="22"/>
      <c r="AW169" s="22"/>
      <c r="AX169" s="22"/>
    </row>
    <row r="170" spans="44:50" ht="12.75" customHeight="1">
      <c r="AR170" s="23"/>
      <c r="AS170" s="23"/>
      <c r="AT170" s="23"/>
      <c r="AU170" s="22"/>
      <c r="AV170" s="22"/>
      <c r="AW170" s="22"/>
      <c r="AX170" s="22"/>
    </row>
    <row r="171" spans="44:50" ht="12.75" customHeight="1">
      <c r="AR171" s="23"/>
      <c r="AS171" s="23"/>
      <c r="AT171" s="23"/>
      <c r="AU171" s="22"/>
      <c r="AV171" s="22"/>
      <c r="AW171" s="22"/>
      <c r="AX171" s="22"/>
    </row>
    <row r="172" spans="44:50" ht="12.75" customHeight="1">
      <c r="AR172" s="23"/>
      <c r="AS172" s="23"/>
      <c r="AT172" s="23"/>
      <c r="AU172" s="22"/>
      <c r="AV172" s="22"/>
      <c r="AW172" s="22"/>
      <c r="AX172" s="22"/>
    </row>
    <row r="173" spans="44:50" ht="12.75" customHeight="1">
      <c r="AR173" s="23"/>
      <c r="AS173" s="23"/>
      <c r="AT173" s="23"/>
      <c r="AU173" s="22"/>
      <c r="AV173" s="22"/>
      <c r="AW173" s="22"/>
      <c r="AX173" s="22"/>
    </row>
    <row r="174" spans="44:50" ht="12.75" customHeight="1">
      <c r="AR174" s="23"/>
      <c r="AS174" s="23"/>
      <c r="AT174" s="23"/>
      <c r="AU174" s="22"/>
      <c r="AV174" s="22"/>
      <c r="AW174" s="22"/>
      <c r="AX174" s="22"/>
    </row>
    <row r="175" spans="44:50" ht="12.75" customHeight="1">
      <c r="AR175" s="23"/>
      <c r="AS175" s="23"/>
      <c r="AT175" s="23"/>
      <c r="AU175" s="22"/>
      <c r="AV175" s="22"/>
      <c r="AW175" s="22"/>
      <c r="AX175" s="22"/>
    </row>
    <row r="176" spans="44:50" ht="12.75" customHeight="1">
      <c r="AR176" s="23"/>
      <c r="AS176" s="23"/>
      <c r="AT176" s="23"/>
      <c r="AU176" s="22"/>
      <c r="AV176" s="22"/>
      <c r="AW176" s="22"/>
      <c r="AX176" s="22"/>
    </row>
    <row r="177" spans="44:50" ht="12.75" customHeight="1">
      <c r="AR177" s="23"/>
      <c r="AS177" s="23"/>
      <c r="AT177" s="23"/>
      <c r="AU177" s="22"/>
      <c r="AV177" s="22"/>
      <c r="AW177" s="22"/>
      <c r="AX177" s="22"/>
    </row>
    <row r="178" spans="44:50" ht="12.75" customHeight="1">
      <c r="AR178" s="23"/>
      <c r="AS178" s="23"/>
      <c r="AT178" s="23"/>
      <c r="AU178" s="22"/>
      <c r="AV178" s="22"/>
      <c r="AW178" s="22"/>
      <c r="AX178" s="22"/>
    </row>
    <row r="179" spans="44:50" ht="12.75" customHeight="1">
      <c r="AR179" s="23"/>
      <c r="AS179" s="23"/>
      <c r="AT179" s="23"/>
      <c r="AU179" s="22"/>
      <c r="AV179" s="22"/>
      <c r="AW179" s="22"/>
      <c r="AX179" s="22"/>
    </row>
    <row r="180" spans="44:50" ht="12.75" customHeight="1">
      <c r="AR180" s="23"/>
      <c r="AS180" s="23"/>
      <c r="AT180" s="23"/>
      <c r="AU180" s="22"/>
      <c r="AV180" s="22"/>
      <c r="AW180" s="22"/>
      <c r="AX180" s="22"/>
    </row>
    <row r="181" spans="44:50" ht="12.75" customHeight="1">
      <c r="AR181" s="23"/>
      <c r="AS181" s="23"/>
      <c r="AT181" s="23"/>
      <c r="AU181" s="22"/>
      <c r="AV181" s="22"/>
      <c r="AW181" s="22"/>
      <c r="AX181" s="22"/>
    </row>
    <row r="182" spans="44:50" ht="12.75" customHeight="1">
      <c r="AR182" s="23"/>
      <c r="AS182" s="23"/>
      <c r="AT182" s="23"/>
      <c r="AU182" s="22"/>
      <c r="AV182" s="22"/>
      <c r="AW182" s="22"/>
      <c r="AX182" s="22"/>
    </row>
    <row r="183" spans="44:50" ht="12.75" customHeight="1">
      <c r="AR183" s="23"/>
      <c r="AS183" s="23"/>
      <c r="AT183" s="23"/>
      <c r="AU183" s="22"/>
      <c r="AV183" s="22"/>
      <c r="AW183" s="22"/>
      <c r="AX183" s="22"/>
    </row>
    <row r="184" spans="44:50" ht="12.75" customHeight="1">
      <c r="AR184" s="23"/>
      <c r="AS184" s="23"/>
      <c r="AT184" s="23"/>
      <c r="AU184" s="22"/>
      <c r="AV184" s="22"/>
      <c r="AW184" s="22"/>
      <c r="AX184" s="22"/>
    </row>
    <row r="185" spans="44:50" ht="12.75" customHeight="1">
      <c r="AR185" s="23"/>
      <c r="AS185" s="23"/>
      <c r="AT185" s="23"/>
      <c r="AU185" s="22"/>
      <c r="AV185" s="22"/>
      <c r="AW185" s="22"/>
      <c r="AX185" s="22"/>
    </row>
    <row r="186" spans="44:50" ht="12.75" customHeight="1">
      <c r="AR186" s="23"/>
      <c r="AS186" s="23"/>
      <c r="AT186" s="23"/>
      <c r="AU186" s="22"/>
      <c r="AV186" s="22"/>
      <c r="AW186" s="22"/>
      <c r="AX186" s="22"/>
    </row>
    <row r="187" spans="44:50" ht="12.75" customHeight="1">
      <c r="AR187" s="23"/>
      <c r="AS187" s="23"/>
      <c r="AT187" s="23"/>
      <c r="AU187" s="22"/>
      <c r="AV187" s="22"/>
      <c r="AW187" s="22"/>
      <c r="AX187" s="22"/>
    </row>
    <row r="188" spans="44:50" ht="12.75" customHeight="1">
      <c r="AR188" s="23"/>
      <c r="AS188" s="23"/>
      <c r="AT188" s="23"/>
      <c r="AU188" s="22"/>
      <c r="AV188" s="22"/>
      <c r="AW188" s="22"/>
      <c r="AX188" s="22"/>
    </row>
    <row r="189" spans="44:50" ht="12.75" customHeight="1">
      <c r="AW189" s="22"/>
      <c r="AX189" s="22"/>
    </row>
    <row r="190" spans="44:50" ht="12.75" customHeight="1">
      <c r="AW190" s="22"/>
      <c r="AX190" s="22"/>
    </row>
  </sheetData>
  <sheetProtection sheet="1" objects="1" scenarios="1" selectLockedCells="1"/>
  <mergeCells count="180">
    <mergeCell ref="I34:AP34"/>
    <mergeCell ref="CR31:CU33"/>
    <mergeCell ref="CX31:DA33"/>
    <mergeCell ref="DB31:DE33"/>
    <mergeCell ref="DF31:DI33"/>
    <mergeCell ref="DL31:DO33"/>
    <mergeCell ref="DP31:DS33"/>
    <mergeCell ref="AA31:AD33"/>
    <mergeCell ref="AE31:AH33"/>
    <mergeCell ref="AI31:AL33"/>
    <mergeCell ref="AM31:AP33"/>
    <mergeCell ref="CJ31:CM33"/>
    <mergeCell ref="CN31:CQ33"/>
    <mergeCell ref="DB28:DE30"/>
    <mergeCell ref="DF28:DI30"/>
    <mergeCell ref="DL28:DO30"/>
    <mergeCell ref="DP28:DS30"/>
    <mergeCell ref="DT28:DW30"/>
    <mergeCell ref="G31:J33"/>
    <mergeCell ref="K31:N33"/>
    <mergeCell ref="O31:R33"/>
    <mergeCell ref="S31:V33"/>
    <mergeCell ref="W31:Z33"/>
    <mergeCell ref="AI28:AL30"/>
    <mergeCell ref="AM28:AP30"/>
    <mergeCell ref="CJ28:CM30"/>
    <mergeCell ref="CN28:CQ30"/>
    <mergeCell ref="CR28:CU30"/>
    <mergeCell ref="CX28:DA30"/>
    <mergeCell ref="DT31:DW33"/>
    <mergeCell ref="DY25:EJ33"/>
    <mergeCell ref="EK25:EV33"/>
    <mergeCell ref="EW25:FH33"/>
    <mergeCell ref="G28:J30"/>
    <mergeCell ref="K28:N30"/>
    <mergeCell ref="O28:R30"/>
    <mergeCell ref="S28:V30"/>
    <mergeCell ref="W28:Z30"/>
    <mergeCell ref="AA28:AD30"/>
    <mergeCell ref="AE28:AH30"/>
    <mergeCell ref="CX25:DA27"/>
    <mergeCell ref="DB25:DE27"/>
    <mergeCell ref="DF25:DI27"/>
    <mergeCell ref="DL25:DO27"/>
    <mergeCell ref="DP25:DS27"/>
    <mergeCell ref="DT25:DW27"/>
    <mergeCell ref="AE25:AH27"/>
    <mergeCell ref="AI25:AL27"/>
    <mergeCell ref="AM25:AP27"/>
    <mergeCell ref="CJ25:CM27"/>
    <mergeCell ref="CN25:CQ27"/>
    <mergeCell ref="CR25:CU27"/>
    <mergeCell ref="G25:J27"/>
    <mergeCell ref="K25:N27"/>
    <mergeCell ref="O25:R27"/>
    <mergeCell ref="S25:V27"/>
    <mergeCell ref="W25:Z27"/>
    <mergeCell ref="AA25:AD27"/>
    <mergeCell ref="CX22:DA24"/>
    <mergeCell ref="DB22:DE24"/>
    <mergeCell ref="DF22:DI24"/>
    <mergeCell ref="DL22:DO24"/>
    <mergeCell ref="DP22:DS24"/>
    <mergeCell ref="DT22:DW24"/>
    <mergeCell ref="AE22:AH24"/>
    <mergeCell ref="AI22:AL24"/>
    <mergeCell ref="AM22:AP24"/>
    <mergeCell ref="CJ22:CM24"/>
    <mergeCell ref="CN22:CQ24"/>
    <mergeCell ref="CR22:CU24"/>
    <mergeCell ref="G22:J24"/>
    <mergeCell ref="K22:N24"/>
    <mergeCell ref="O22:R24"/>
    <mergeCell ref="S22:V24"/>
    <mergeCell ref="W22:Z24"/>
    <mergeCell ref="AA22:AD24"/>
    <mergeCell ref="DL19:DO21"/>
    <mergeCell ref="DP19:DS21"/>
    <mergeCell ref="DT19:DW21"/>
    <mergeCell ref="AE19:AH21"/>
    <mergeCell ref="AI19:AL21"/>
    <mergeCell ref="AM19:AP21"/>
    <mergeCell ref="CJ19:CM21"/>
    <mergeCell ref="CN19:CQ21"/>
    <mergeCell ref="CR19:CU21"/>
    <mergeCell ref="DY16:EJ24"/>
    <mergeCell ref="EK16:EV24"/>
    <mergeCell ref="EW16:FH24"/>
    <mergeCell ref="G19:J21"/>
    <mergeCell ref="K19:N21"/>
    <mergeCell ref="O19:R21"/>
    <mergeCell ref="S19:V21"/>
    <mergeCell ref="W19:Z21"/>
    <mergeCell ref="AA19:AD21"/>
    <mergeCell ref="CR16:CU18"/>
    <mergeCell ref="CX16:DA18"/>
    <mergeCell ref="DB16:DE18"/>
    <mergeCell ref="DF16:DI18"/>
    <mergeCell ref="DL16:DO18"/>
    <mergeCell ref="DP16:DS18"/>
    <mergeCell ref="AE16:AH18"/>
    <mergeCell ref="AI16:AL18"/>
    <mergeCell ref="AM16:AP18"/>
    <mergeCell ref="AW16:BN17"/>
    <mergeCell ref="CJ16:CM18"/>
    <mergeCell ref="CN16:CQ18"/>
    <mergeCell ref="CX19:DA21"/>
    <mergeCell ref="DB19:DE21"/>
    <mergeCell ref="DF19:DI21"/>
    <mergeCell ref="DT13:DW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X13:DA15"/>
    <mergeCell ref="DB13:DE15"/>
    <mergeCell ref="DT16:DW18"/>
    <mergeCell ref="DT10:DW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F13:DI15"/>
    <mergeCell ref="DL13:DO15"/>
    <mergeCell ref="DP13:DS15"/>
    <mergeCell ref="CJ7:CM9"/>
    <mergeCell ref="CN7:CQ9"/>
    <mergeCell ref="CR7:CU9"/>
    <mergeCell ref="AB2:BB4"/>
    <mergeCell ref="GA3:GC4"/>
    <mergeCell ref="GD3:GI4"/>
    <mergeCell ref="BA6:BK7"/>
    <mergeCell ref="DY7:EJ15"/>
    <mergeCell ref="EK7:EV15"/>
    <mergeCell ref="EW7:FH15"/>
    <mergeCell ref="FJ7:FU15"/>
    <mergeCell ref="AQ8:AR34"/>
    <mergeCell ref="BA8:BK13"/>
    <mergeCell ref="CX10:DA12"/>
    <mergeCell ref="DB10:DE12"/>
    <mergeCell ref="DF10:DI12"/>
    <mergeCell ref="DL10:DO12"/>
    <mergeCell ref="CX7:DA9"/>
    <mergeCell ref="DB7:DE9"/>
    <mergeCell ref="DF7:DI9"/>
    <mergeCell ref="DL7:DO9"/>
    <mergeCell ref="DP7:DS9"/>
    <mergeCell ref="DT7:DW9"/>
    <mergeCell ref="DP10:DS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BO26">
    <cfRule type="cellIs" dxfId="9" priority="10" operator="equal">
      <formula>"ระดับต่อไป"</formula>
    </cfRule>
  </conditionalFormatting>
  <conditionalFormatting sqref="AM25:AP27 AE16:AH18 AI13:AL15 S31:V33 W10:Z12 AA22:AD24 O28:R30 K19:N21 G7:J9">
    <cfRule type="cellIs" dxfId="8" priority="9" operator="equal">
      <formula>5</formula>
    </cfRule>
  </conditionalFormatting>
  <conditionalFormatting sqref="W25:Z27 O16:R18 K7:N9">
    <cfRule type="cellIs" dxfId="7" priority="8" operator="equal">
      <formula>4</formula>
    </cfRule>
  </conditionalFormatting>
  <conditionalFormatting sqref="AE25:AH27 S7:V9 K28:N30 G10:J12">
    <cfRule type="cellIs" dxfId="6" priority="7" operator="equal">
      <formula>3</formula>
    </cfRule>
  </conditionalFormatting>
  <conditionalFormatting sqref="AM28:AP30 AA16:AD18 S13:V15 O25:R27 G22:J24 K10:N12">
    <cfRule type="cellIs" dxfId="5" priority="6" operator="equal">
      <formula>1</formula>
    </cfRule>
  </conditionalFormatting>
  <conditionalFormatting sqref="AE31:AH33 AM19:AP21 AI7:AL9 AA28:AD30 S16:V18 G25:J27 O10:R12">
    <cfRule type="cellIs" dxfId="4" priority="5" operator="equal">
      <formula>9</formula>
    </cfRule>
  </conditionalFormatting>
  <conditionalFormatting sqref="AI22:AL24 AM10:AP12 S25:V27 W19:Z21 AA7:AD9">
    <cfRule type="cellIs" dxfId="3" priority="4" operator="equal">
      <formula>2</formula>
    </cfRule>
  </conditionalFormatting>
  <conditionalFormatting sqref="AM31:AP33 AE19:AH21 AI10:AL12 W28:Z30 S22:V24 AA13:AD15 G16:J18">
    <cfRule type="cellIs" dxfId="2" priority="3" operator="equal">
      <formula>8</formula>
    </cfRule>
  </conditionalFormatting>
  <conditionalFormatting sqref="AI28:AL30 AM16:AP18 AE10:AH12 S19:V21 G31:J33 O22:R24 K13:N15">
    <cfRule type="cellIs" dxfId="1" priority="2" operator="equal">
      <formula>6</formula>
    </cfRule>
  </conditionalFormatting>
  <conditionalFormatting sqref="AM7:AP9 G19:J21">
    <cfRule type="cellIs" dxfId="0" priority="1" operator="equal">
      <formula>7</formula>
    </cfRule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O3:V3"/>
  <sheetViews>
    <sheetView showGridLines="0" showRowColHeaders="0" workbookViewId="0">
      <pane xSplit="14" ySplit="37" topLeftCell="O47" activePane="bottomRight" state="frozen"/>
      <selection pane="topRight" activeCell="O1" sqref="O1"/>
      <selection pane="bottomLeft" activeCell="A38" sqref="A38"/>
      <selection pane="bottomRight" activeCell="O47" sqref="O47"/>
    </sheetView>
  </sheetViews>
  <sheetFormatPr defaultRowHeight="14.25"/>
  <cols>
    <col min="14" max="14" width="11.375" customWidth="1"/>
  </cols>
  <sheetData>
    <row r="3" spans="15:22">
      <c r="O3" s="46"/>
      <c r="P3" s="46"/>
      <c r="Q3" s="46"/>
      <c r="R3" s="46"/>
      <c r="S3" s="46"/>
      <c r="T3" s="46"/>
      <c r="U3" s="46"/>
      <c r="V3" s="46"/>
    </row>
  </sheetData>
  <sheetProtection sheet="1" scenarios="1" selectLockedCells="1"/>
  <pageMargins left="0.7" right="0.7" top="0.75" bottom="0.75" header="0.3" footer="0.3"/>
  <drawing r:id="rId1"/>
  <legacyDrawing r:id="rId2"/>
  <picture r:id="rId3"/>
  <oleObjects>
    <oleObject progId="SoundRec" shapeId="6145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>
      <pane xSplit="14" ySplit="36" topLeftCell="O37" activePane="bottomRight" state="frozen"/>
      <selection pane="topRight" activeCell="O1" sqref="O1"/>
      <selection pane="bottomLeft" activeCell="A37" sqref="A37"/>
      <selection pane="bottomRight" activeCell="O37" sqref="O37"/>
    </sheetView>
  </sheetViews>
  <sheetFormatPr defaultRowHeight="14.25"/>
  <cols>
    <col min="14" max="14" width="11.375" customWidth="1"/>
  </cols>
  <sheetData/>
  <sheetProtection sheet="1" objects="1" scenarios="1" selectLockedCells="1"/>
  <pageMargins left="0.7" right="0.7" top="0.75" bottom="0.75" header="0.3" footer="0.3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>
      <pane xSplit="18" ySplit="48" topLeftCell="S67" activePane="bottomRight" state="frozen"/>
      <selection pane="topRight" activeCell="S1" sqref="S1"/>
      <selection pane="bottomLeft" activeCell="A49" sqref="A49"/>
      <selection pane="bottomRight" activeCell="S49" sqref="S49"/>
    </sheetView>
  </sheetViews>
  <sheetFormatPr defaultRowHeight="14.25"/>
  <sheetData/>
  <sheetProtection sheet="1" objects="1" scenarios="1" selectLockedCells="1"/>
  <pageMargins left="0.7" right="0.7" top="0.75" bottom="0.75" header="0.3" footer="0.3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G41"/>
  <sheetViews>
    <sheetView showGridLines="0" showRowColHeaders="0" workbookViewId="0">
      <pane xSplit="198" ySplit="46" topLeftCell="GQ47" activePane="bottomRight" state="frozen"/>
      <selection pane="topRight" activeCell="GQ1" sqref="GQ1"/>
      <selection pane="bottomLeft" activeCell="A47" sqref="A47"/>
      <selection pane="bottomRight" activeCell="G7" sqref="G7:J9"/>
    </sheetView>
  </sheetViews>
  <sheetFormatPr defaultColWidth="1.625" defaultRowHeight="12.75" customHeight="1"/>
  <cols>
    <col min="1" max="42" width="1.625" style="1"/>
    <col min="43" max="43" width="0.875" style="1" customWidth="1"/>
    <col min="44" max="44" width="0.75" style="1" customWidth="1"/>
    <col min="45" max="46" width="0.875" style="1" customWidth="1"/>
    <col min="47" max="47" width="0.75" style="1" customWidth="1"/>
    <col min="48" max="56" width="1.625" style="1"/>
    <col min="57" max="57" width="1.625" style="1" customWidth="1"/>
    <col min="58" max="58" width="2.375" style="1" customWidth="1"/>
    <col min="59" max="61" width="1.625" style="1"/>
    <col min="62" max="62" width="0.375" style="1" customWidth="1"/>
    <col min="63" max="85" width="1.625" style="1"/>
    <col min="86" max="86" width="1.625" style="1" customWidth="1"/>
    <col min="87" max="87" width="1.625" style="1"/>
    <col min="88" max="160" width="1.625" style="1" hidden="1" customWidth="1"/>
    <col min="161" max="161" width="1" style="1" hidden="1" customWidth="1"/>
    <col min="162" max="164" width="1.625" style="1" hidden="1" customWidth="1"/>
    <col min="165" max="165" width="2" style="1" hidden="1" customWidth="1"/>
    <col min="166" max="184" width="1.625" style="1" hidden="1" customWidth="1"/>
    <col min="185" max="185" width="2" style="1" hidden="1" customWidth="1"/>
    <col min="186" max="191" width="1.625" style="1" hidden="1" customWidth="1"/>
    <col min="192" max="16384" width="1.625" style="1"/>
  </cols>
  <sheetData>
    <row r="1" spans="6:215" ht="12.75" customHeight="1" thickBot="1">
      <c r="AQ1" s="10"/>
      <c r="AR1" s="10"/>
      <c r="AS1" s="4"/>
      <c r="AT1" s="4"/>
      <c r="AU1" s="10"/>
      <c r="AV1" s="10"/>
    </row>
    <row r="2" spans="6:215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15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15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15" ht="12.75" customHeight="1" thickBot="1">
      <c r="AP5" s="2"/>
      <c r="AQ5" s="10"/>
      <c r="AR5" s="10"/>
      <c r="AS5" s="4"/>
      <c r="AT5" s="4"/>
      <c r="AU5" s="10"/>
      <c r="AV5" s="42"/>
      <c r="AW5" s="2"/>
      <c r="AX5" s="2"/>
      <c r="AY5" s="2"/>
      <c r="AZ5" s="2"/>
      <c r="BA5" s="2"/>
      <c r="BB5" s="2"/>
    </row>
    <row r="6" spans="6:215" ht="12.75" customHeight="1" thickBot="1">
      <c r="AP6" s="2"/>
      <c r="AQ6" s="4"/>
      <c r="AR6" s="4"/>
      <c r="AS6" s="4"/>
      <c r="AT6" s="4"/>
      <c r="AU6" s="4"/>
      <c r="AV6" s="42"/>
      <c r="AW6" s="2"/>
      <c r="AX6" s="2"/>
      <c r="AY6" s="2"/>
      <c r="AZ6" s="2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15" ht="12" customHeight="1" thickTop="1" thickBot="1">
      <c r="G7" s="153"/>
      <c r="H7" s="69"/>
      <c r="I7" s="69"/>
      <c r="J7" s="69"/>
      <c r="K7" s="91">
        <v>4</v>
      </c>
      <c r="L7" s="91"/>
      <c r="M7" s="91"/>
      <c r="N7" s="91"/>
      <c r="O7" s="91">
        <v>8</v>
      </c>
      <c r="P7" s="91"/>
      <c r="Q7" s="91"/>
      <c r="R7" s="94"/>
      <c r="S7" s="90">
        <v>3</v>
      </c>
      <c r="T7" s="91"/>
      <c r="U7" s="91"/>
      <c r="V7" s="91"/>
      <c r="W7" s="91">
        <v>6</v>
      </c>
      <c r="X7" s="91"/>
      <c r="Y7" s="91"/>
      <c r="Z7" s="91"/>
      <c r="AA7" s="69"/>
      <c r="AB7" s="69"/>
      <c r="AC7" s="69"/>
      <c r="AD7" s="70"/>
      <c r="AE7" s="90">
        <v>1</v>
      </c>
      <c r="AF7" s="91"/>
      <c r="AG7" s="91"/>
      <c r="AH7" s="91"/>
      <c r="AI7" s="69"/>
      <c r="AJ7" s="69"/>
      <c r="AK7" s="69"/>
      <c r="AL7" s="69"/>
      <c r="AM7" s="91">
        <v>7</v>
      </c>
      <c r="AN7" s="91"/>
      <c r="AO7" s="91"/>
      <c r="AP7" s="94"/>
      <c r="AQ7" s="5"/>
      <c r="AR7" s="6"/>
      <c r="AS7" s="6"/>
      <c r="AT7" s="6"/>
      <c r="AU7" s="6"/>
      <c r="AV7" s="7"/>
      <c r="AW7" s="7"/>
      <c r="AX7" s="8"/>
      <c r="AY7" s="2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9"/>
      <c r="BR7" s="9"/>
      <c r="BS7" s="9"/>
      <c r="BT7" s="9"/>
      <c r="BU7" s="9"/>
      <c r="BV7" s="9"/>
      <c r="CJ7" s="131">
        <f>IF(G7=5,1,0)</f>
        <v>0</v>
      </c>
      <c r="CK7" s="132"/>
      <c r="CL7" s="132"/>
      <c r="CM7" s="132"/>
      <c r="CN7" s="129"/>
      <c r="CO7" s="129"/>
      <c r="CP7" s="129"/>
      <c r="CQ7" s="129"/>
      <c r="CR7" s="129"/>
      <c r="CS7" s="129"/>
      <c r="CT7" s="129"/>
      <c r="CU7" s="130"/>
      <c r="CV7" s="134"/>
      <c r="CW7" s="129"/>
      <c r="CX7" s="129"/>
      <c r="CY7" s="129"/>
      <c r="CZ7" s="129"/>
      <c r="DA7" s="129"/>
      <c r="DB7" s="129"/>
      <c r="DC7" s="129"/>
      <c r="DD7" s="132">
        <f>IF(AA7=2,1,0)</f>
        <v>0</v>
      </c>
      <c r="DE7" s="132"/>
      <c r="DF7" s="132"/>
      <c r="DG7" s="133"/>
      <c r="DH7" s="134"/>
      <c r="DI7" s="129"/>
      <c r="DJ7" s="129"/>
      <c r="DK7" s="129"/>
      <c r="DL7" s="132">
        <f>IF(AI7=9,1,0)</f>
        <v>0</v>
      </c>
      <c r="DM7" s="132"/>
      <c r="DN7" s="132"/>
      <c r="DO7" s="132"/>
      <c r="DP7" s="129"/>
      <c r="DQ7" s="129"/>
      <c r="DR7" s="129"/>
      <c r="DS7" s="130"/>
      <c r="DU7" s="108">
        <f>SUM(CJ7:CU15)</f>
        <v>0</v>
      </c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10"/>
      <c r="EG7" s="108">
        <f>SUM(CV7:DG15)</f>
        <v>0</v>
      </c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10"/>
      <c r="ES7" s="108">
        <f>SUM(DH7:DS15)</f>
        <v>0</v>
      </c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10"/>
      <c r="FF7" s="108">
        <f>ES7+ES18+ES28+EG28+EG18+EG7+DU7+DU18+DU28</f>
        <v>0</v>
      </c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10"/>
    </row>
    <row r="8" spans="6:215" ht="12" customHeight="1">
      <c r="G8" s="144"/>
      <c r="H8" s="71"/>
      <c r="I8" s="71"/>
      <c r="J8" s="71"/>
      <c r="K8" s="93"/>
      <c r="L8" s="93"/>
      <c r="M8" s="93"/>
      <c r="N8" s="93"/>
      <c r="O8" s="93"/>
      <c r="P8" s="93"/>
      <c r="Q8" s="93"/>
      <c r="R8" s="95"/>
      <c r="S8" s="92"/>
      <c r="T8" s="93"/>
      <c r="U8" s="93"/>
      <c r="V8" s="93"/>
      <c r="W8" s="93"/>
      <c r="X8" s="93"/>
      <c r="Y8" s="93"/>
      <c r="Z8" s="93"/>
      <c r="AA8" s="71"/>
      <c r="AB8" s="71"/>
      <c r="AC8" s="71"/>
      <c r="AD8" s="72"/>
      <c r="AE8" s="92"/>
      <c r="AF8" s="93"/>
      <c r="AG8" s="93"/>
      <c r="AH8" s="93"/>
      <c r="AI8" s="71"/>
      <c r="AJ8" s="71"/>
      <c r="AK8" s="71"/>
      <c r="AL8" s="71"/>
      <c r="AM8" s="93"/>
      <c r="AN8" s="93"/>
      <c r="AO8" s="93"/>
      <c r="AP8" s="95"/>
      <c r="AQ8" s="73"/>
      <c r="AR8" s="73"/>
      <c r="AS8" s="6"/>
      <c r="AT8" s="6"/>
      <c r="AU8" s="6"/>
      <c r="AV8" s="4"/>
      <c r="AW8" s="4"/>
      <c r="AX8" s="3"/>
      <c r="BA8" s="80">
        <f>ES7+ES18+ES28+EG28+EG18+EG7+DU7+DU18+DU28</f>
        <v>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9"/>
      <c r="BR8" s="9"/>
      <c r="BS8" s="9"/>
      <c r="BT8" s="9"/>
      <c r="BU8" s="9"/>
      <c r="BV8" s="9"/>
      <c r="CJ8" s="117"/>
      <c r="CK8" s="118"/>
      <c r="CL8" s="118"/>
      <c r="CM8" s="118"/>
      <c r="CN8" s="121"/>
      <c r="CO8" s="121"/>
      <c r="CP8" s="121"/>
      <c r="CQ8" s="121"/>
      <c r="CR8" s="121"/>
      <c r="CS8" s="121"/>
      <c r="CT8" s="121"/>
      <c r="CU8" s="127"/>
      <c r="CV8" s="125"/>
      <c r="CW8" s="121"/>
      <c r="CX8" s="121"/>
      <c r="CY8" s="121"/>
      <c r="CZ8" s="121"/>
      <c r="DA8" s="121"/>
      <c r="DB8" s="121"/>
      <c r="DC8" s="121"/>
      <c r="DD8" s="118"/>
      <c r="DE8" s="118"/>
      <c r="DF8" s="118"/>
      <c r="DG8" s="123"/>
      <c r="DH8" s="125"/>
      <c r="DI8" s="121"/>
      <c r="DJ8" s="121"/>
      <c r="DK8" s="121"/>
      <c r="DL8" s="118"/>
      <c r="DM8" s="118"/>
      <c r="DN8" s="118"/>
      <c r="DO8" s="118"/>
      <c r="DP8" s="121"/>
      <c r="DQ8" s="121"/>
      <c r="DR8" s="121"/>
      <c r="DS8" s="127"/>
      <c r="DU8" s="111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3"/>
      <c r="EG8" s="111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3"/>
      <c r="ES8" s="111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3"/>
      <c r="FF8" s="111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3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G8" s="61">
        <f>FF7/30%</f>
        <v>0</v>
      </c>
    </row>
    <row r="9" spans="6:215" ht="12" customHeight="1">
      <c r="G9" s="144"/>
      <c r="H9" s="71"/>
      <c r="I9" s="71"/>
      <c r="J9" s="71"/>
      <c r="K9" s="93"/>
      <c r="L9" s="93"/>
      <c r="M9" s="93"/>
      <c r="N9" s="93"/>
      <c r="O9" s="93"/>
      <c r="P9" s="93"/>
      <c r="Q9" s="93"/>
      <c r="R9" s="95"/>
      <c r="S9" s="92"/>
      <c r="T9" s="93"/>
      <c r="U9" s="93"/>
      <c r="V9" s="93"/>
      <c r="W9" s="93"/>
      <c r="X9" s="93"/>
      <c r="Y9" s="93"/>
      <c r="Z9" s="93"/>
      <c r="AA9" s="71"/>
      <c r="AB9" s="71"/>
      <c r="AC9" s="71"/>
      <c r="AD9" s="72"/>
      <c r="AE9" s="92"/>
      <c r="AF9" s="93"/>
      <c r="AG9" s="93"/>
      <c r="AH9" s="93"/>
      <c r="AI9" s="71"/>
      <c r="AJ9" s="71"/>
      <c r="AK9" s="71"/>
      <c r="AL9" s="71"/>
      <c r="AM9" s="93"/>
      <c r="AN9" s="93"/>
      <c r="AO9" s="93"/>
      <c r="AP9" s="95"/>
      <c r="AQ9" s="73"/>
      <c r="AR9" s="73"/>
      <c r="AS9" s="6"/>
      <c r="AT9" s="6"/>
      <c r="AU9" s="6"/>
      <c r="AV9" s="4"/>
      <c r="AW9" s="4"/>
      <c r="AX9" s="3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9"/>
      <c r="BR9" s="9"/>
      <c r="BS9" s="9"/>
      <c r="BT9" s="9"/>
      <c r="BU9" s="9"/>
      <c r="BV9" s="9"/>
      <c r="CJ9" s="117"/>
      <c r="CK9" s="118"/>
      <c r="CL9" s="118"/>
      <c r="CM9" s="118"/>
      <c r="CN9" s="121"/>
      <c r="CO9" s="121"/>
      <c r="CP9" s="121"/>
      <c r="CQ9" s="121"/>
      <c r="CR9" s="121"/>
      <c r="CS9" s="121"/>
      <c r="CT9" s="121"/>
      <c r="CU9" s="127"/>
      <c r="CV9" s="125"/>
      <c r="CW9" s="121"/>
      <c r="CX9" s="121"/>
      <c r="CY9" s="121"/>
      <c r="CZ9" s="121"/>
      <c r="DA9" s="121"/>
      <c r="DB9" s="121"/>
      <c r="DC9" s="121"/>
      <c r="DD9" s="118"/>
      <c r="DE9" s="118"/>
      <c r="DF9" s="118"/>
      <c r="DG9" s="123"/>
      <c r="DH9" s="125"/>
      <c r="DI9" s="121"/>
      <c r="DJ9" s="121"/>
      <c r="DK9" s="121"/>
      <c r="DL9" s="118"/>
      <c r="DM9" s="118"/>
      <c r="DN9" s="118"/>
      <c r="DO9" s="118"/>
      <c r="DP9" s="121"/>
      <c r="DQ9" s="121"/>
      <c r="DR9" s="121"/>
      <c r="DS9" s="127"/>
      <c r="DU9" s="111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3"/>
      <c r="EG9" s="111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3"/>
      <c r="ES9" s="111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3"/>
      <c r="FF9" s="111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3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G9" s="61" t="s">
        <v>1</v>
      </c>
    </row>
    <row r="10" spans="6:215" ht="12" customHeight="1">
      <c r="G10" s="92">
        <v>3</v>
      </c>
      <c r="H10" s="93"/>
      <c r="I10" s="93"/>
      <c r="J10" s="93"/>
      <c r="K10" s="71"/>
      <c r="L10" s="71"/>
      <c r="M10" s="71"/>
      <c r="N10" s="71"/>
      <c r="O10" s="93">
        <v>9</v>
      </c>
      <c r="P10" s="93"/>
      <c r="Q10" s="93"/>
      <c r="R10" s="95"/>
      <c r="S10" s="144"/>
      <c r="T10" s="71"/>
      <c r="U10" s="71"/>
      <c r="V10" s="71"/>
      <c r="W10" s="71"/>
      <c r="X10" s="71"/>
      <c r="Y10" s="71"/>
      <c r="Z10" s="71"/>
      <c r="AA10" s="93">
        <v>7</v>
      </c>
      <c r="AB10" s="93"/>
      <c r="AC10" s="93"/>
      <c r="AD10" s="95"/>
      <c r="AE10" s="92">
        <v>6</v>
      </c>
      <c r="AF10" s="93"/>
      <c r="AG10" s="93"/>
      <c r="AH10" s="93"/>
      <c r="AI10" s="71"/>
      <c r="AJ10" s="71"/>
      <c r="AK10" s="71"/>
      <c r="AL10" s="71"/>
      <c r="AM10" s="93">
        <v>2</v>
      </c>
      <c r="AN10" s="93"/>
      <c r="AO10" s="93"/>
      <c r="AP10" s="95"/>
      <c r="AQ10" s="73"/>
      <c r="AR10" s="73"/>
      <c r="AS10" s="6"/>
      <c r="AT10" s="6"/>
      <c r="AU10" s="6"/>
      <c r="AV10" s="4"/>
      <c r="AW10" s="4"/>
      <c r="AX10" s="3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9"/>
      <c r="BR10" s="9"/>
      <c r="BS10" s="9"/>
      <c r="BT10" s="9"/>
      <c r="BU10" s="9"/>
      <c r="BV10" s="9"/>
      <c r="BW10" s="2"/>
      <c r="BX10" s="2"/>
      <c r="BY10" s="2"/>
      <c r="BZ10" s="2"/>
      <c r="CA10" s="2"/>
      <c r="CB10" s="2"/>
      <c r="CC10" s="2"/>
      <c r="CD10" s="2"/>
      <c r="CJ10" s="125"/>
      <c r="CK10" s="121"/>
      <c r="CL10" s="121"/>
      <c r="CM10" s="121"/>
      <c r="CN10" s="118">
        <f>IF(K10=1,1,0)</f>
        <v>0</v>
      </c>
      <c r="CO10" s="118"/>
      <c r="CP10" s="118"/>
      <c r="CQ10" s="118"/>
      <c r="CR10" s="121"/>
      <c r="CS10" s="121"/>
      <c r="CT10" s="121"/>
      <c r="CU10" s="127"/>
      <c r="CV10" s="117">
        <f>IF(S10=4,1,0)</f>
        <v>0</v>
      </c>
      <c r="CW10" s="118"/>
      <c r="CX10" s="118"/>
      <c r="CY10" s="118"/>
      <c r="CZ10" s="118">
        <f t="shared" ref="CZ10" si="0">IF(W10=5,1,0)</f>
        <v>0</v>
      </c>
      <c r="DA10" s="118"/>
      <c r="DB10" s="118"/>
      <c r="DC10" s="118"/>
      <c r="DD10" s="121"/>
      <c r="DE10" s="121"/>
      <c r="DF10" s="121"/>
      <c r="DG10" s="121"/>
      <c r="DH10" s="125"/>
      <c r="DI10" s="121"/>
      <c r="DJ10" s="121"/>
      <c r="DK10" s="121"/>
      <c r="DL10" s="118">
        <f>IF(AI10=8,1,0)</f>
        <v>0</v>
      </c>
      <c r="DM10" s="118"/>
      <c r="DN10" s="118"/>
      <c r="DO10" s="118"/>
      <c r="DP10" s="121"/>
      <c r="DQ10" s="121"/>
      <c r="DR10" s="121"/>
      <c r="DS10" s="127"/>
      <c r="DU10" s="111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3"/>
      <c r="EG10" s="111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3"/>
      <c r="ES10" s="111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3"/>
      <c r="FF10" s="111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3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</row>
    <row r="11" spans="6:215" ht="12" customHeight="1">
      <c r="G11" s="92"/>
      <c r="H11" s="93"/>
      <c r="I11" s="93"/>
      <c r="J11" s="93"/>
      <c r="K11" s="71"/>
      <c r="L11" s="71"/>
      <c r="M11" s="71"/>
      <c r="N11" s="71"/>
      <c r="O11" s="93"/>
      <c r="P11" s="93"/>
      <c r="Q11" s="93"/>
      <c r="R11" s="95"/>
      <c r="S11" s="144"/>
      <c r="T11" s="71"/>
      <c r="U11" s="71"/>
      <c r="V11" s="71"/>
      <c r="W11" s="71"/>
      <c r="X11" s="71"/>
      <c r="Y11" s="71"/>
      <c r="Z11" s="71"/>
      <c r="AA11" s="93"/>
      <c r="AB11" s="93"/>
      <c r="AC11" s="93"/>
      <c r="AD11" s="95"/>
      <c r="AE11" s="92"/>
      <c r="AF11" s="93"/>
      <c r="AG11" s="93"/>
      <c r="AH11" s="93"/>
      <c r="AI11" s="71"/>
      <c r="AJ11" s="71"/>
      <c r="AK11" s="71"/>
      <c r="AL11" s="71"/>
      <c r="AM11" s="93"/>
      <c r="AN11" s="93"/>
      <c r="AO11" s="93"/>
      <c r="AP11" s="95"/>
      <c r="AQ11" s="73"/>
      <c r="AR11" s="73"/>
      <c r="AS11" s="6"/>
      <c r="AT11" s="6"/>
      <c r="AU11" s="6"/>
      <c r="AV11" s="4"/>
      <c r="AW11" s="4"/>
      <c r="AX11" s="3"/>
      <c r="AZ11" s="2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9"/>
      <c r="BR11" s="9"/>
      <c r="BS11" s="9"/>
      <c r="BT11" s="9"/>
      <c r="BU11" s="9"/>
      <c r="BV11" s="9"/>
      <c r="BW11" s="2"/>
      <c r="BX11" s="2"/>
      <c r="BY11" s="2"/>
      <c r="BZ11" s="2"/>
      <c r="CA11" s="2"/>
      <c r="CB11" s="2"/>
      <c r="CC11" s="2"/>
      <c r="CD11" s="2"/>
      <c r="CJ11" s="125"/>
      <c r="CK11" s="121"/>
      <c r="CL11" s="121"/>
      <c r="CM11" s="121"/>
      <c r="CN11" s="118"/>
      <c r="CO11" s="118"/>
      <c r="CP11" s="118"/>
      <c r="CQ11" s="118"/>
      <c r="CR11" s="121"/>
      <c r="CS11" s="121"/>
      <c r="CT11" s="121"/>
      <c r="CU11" s="127"/>
      <c r="CV11" s="117"/>
      <c r="CW11" s="118"/>
      <c r="CX11" s="118"/>
      <c r="CY11" s="118"/>
      <c r="CZ11" s="118"/>
      <c r="DA11" s="118"/>
      <c r="DB11" s="118"/>
      <c r="DC11" s="118"/>
      <c r="DD11" s="121"/>
      <c r="DE11" s="121"/>
      <c r="DF11" s="121"/>
      <c r="DG11" s="121"/>
      <c r="DH11" s="125"/>
      <c r="DI11" s="121"/>
      <c r="DJ11" s="121"/>
      <c r="DK11" s="121"/>
      <c r="DL11" s="118"/>
      <c r="DM11" s="118"/>
      <c r="DN11" s="118"/>
      <c r="DO11" s="118"/>
      <c r="DP11" s="121"/>
      <c r="DQ11" s="121"/>
      <c r="DR11" s="121"/>
      <c r="DS11" s="127"/>
      <c r="DU11" s="111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3"/>
      <c r="EG11" s="111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3"/>
      <c r="ES11" s="111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3"/>
      <c r="FF11" s="111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3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</row>
    <row r="12" spans="6:215" ht="12" customHeight="1">
      <c r="G12" s="92"/>
      <c r="H12" s="93"/>
      <c r="I12" s="93"/>
      <c r="J12" s="93"/>
      <c r="K12" s="71"/>
      <c r="L12" s="71"/>
      <c r="M12" s="71"/>
      <c r="N12" s="71"/>
      <c r="O12" s="93"/>
      <c r="P12" s="93"/>
      <c r="Q12" s="93"/>
      <c r="R12" s="95"/>
      <c r="S12" s="144"/>
      <c r="T12" s="71"/>
      <c r="U12" s="71"/>
      <c r="V12" s="71"/>
      <c r="W12" s="71"/>
      <c r="X12" s="71"/>
      <c r="Y12" s="71"/>
      <c r="Z12" s="71"/>
      <c r="AA12" s="93"/>
      <c r="AB12" s="93"/>
      <c r="AC12" s="93"/>
      <c r="AD12" s="95"/>
      <c r="AE12" s="92"/>
      <c r="AF12" s="93"/>
      <c r="AG12" s="93"/>
      <c r="AH12" s="93"/>
      <c r="AI12" s="71"/>
      <c r="AJ12" s="71"/>
      <c r="AK12" s="71"/>
      <c r="AL12" s="71"/>
      <c r="AM12" s="93"/>
      <c r="AN12" s="93"/>
      <c r="AO12" s="93"/>
      <c r="AP12" s="95"/>
      <c r="AQ12" s="73"/>
      <c r="AR12" s="73"/>
      <c r="AS12" s="6"/>
      <c r="AT12" s="6"/>
      <c r="AU12" s="6"/>
      <c r="AV12" s="4"/>
      <c r="AW12" s="4"/>
      <c r="AX12" s="3"/>
      <c r="AZ12" s="2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2"/>
      <c r="BX12" s="2"/>
      <c r="BY12" s="2"/>
      <c r="BZ12" s="2"/>
      <c r="CA12" s="2"/>
      <c r="CB12" s="2"/>
      <c r="CC12" s="2"/>
      <c r="CD12" s="2"/>
      <c r="CJ12" s="125"/>
      <c r="CK12" s="121"/>
      <c r="CL12" s="121"/>
      <c r="CM12" s="121"/>
      <c r="CN12" s="118"/>
      <c r="CO12" s="118"/>
      <c r="CP12" s="118"/>
      <c r="CQ12" s="118"/>
      <c r="CR12" s="121"/>
      <c r="CS12" s="121"/>
      <c r="CT12" s="121"/>
      <c r="CU12" s="127"/>
      <c r="CV12" s="117"/>
      <c r="CW12" s="118"/>
      <c r="CX12" s="118"/>
      <c r="CY12" s="118"/>
      <c r="CZ12" s="118"/>
      <c r="DA12" s="118"/>
      <c r="DB12" s="118"/>
      <c r="DC12" s="118"/>
      <c r="DD12" s="121"/>
      <c r="DE12" s="121"/>
      <c r="DF12" s="121"/>
      <c r="DG12" s="121"/>
      <c r="DH12" s="125"/>
      <c r="DI12" s="121"/>
      <c r="DJ12" s="121"/>
      <c r="DK12" s="121"/>
      <c r="DL12" s="118"/>
      <c r="DM12" s="118"/>
      <c r="DN12" s="118"/>
      <c r="DO12" s="118"/>
      <c r="DP12" s="121"/>
      <c r="DQ12" s="121"/>
      <c r="DR12" s="121"/>
      <c r="DS12" s="127"/>
      <c r="DU12" s="111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3"/>
      <c r="EG12" s="111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3"/>
      <c r="ES12" s="111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3"/>
      <c r="FF12" s="111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3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</row>
    <row r="13" spans="6:215" ht="12" customHeight="1" thickBot="1">
      <c r="G13" s="144"/>
      <c r="H13" s="71"/>
      <c r="I13" s="71"/>
      <c r="J13" s="71"/>
      <c r="K13" s="93">
        <v>6</v>
      </c>
      <c r="L13" s="93"/>
      <c r="M13" s="93"/>
      <c r="N13" s="93"/>
      <c r="O13" s="93">
        <v>7</v>
      </c>
      <c r="P13" s="93"/>
      <c r="Q13" s="93"/>
      <c r="R13" s="95"/>
      <c r="S13" s="92">
        <v>1</v>
      </c>
      <c r="T13" s="93"/>
      <c r="U13" s="93"/>
      <c r="V13" s="93"/>
      <c r="W13" s="93">
        <v>9</v>
      </c>
      <c r="X13" s="93"/>
      <c r="Y13" s="93"/>
      <c r="Z13" s="93"/>
      <c r="AA13" s="93">
        <v>8</v>
      </c>
      <c r="AB13" s="93"/>
      <c r="AC13" s="93"/>
      <c r="AD13" s="95"/>
      <c r="AE13" s="144"/>
      <c r="AF13" s="71"/>
      <c r="AG13" s="71"/>
      <c r="AH13" s="71"/>
      <c r="AI13" s="93">
        <v>5</v>
      </c>
      <c r="AJ13" s="93"/>
      <c r="AK13" s="93"/>
      <c r="AL13" s="93"/>
      <c r="AM13" s="71"/>
      <c r="AN13" s="71"/>
      <c r="AO13" s="71"/>
      <c r="AP13" s="72"/>
      <c r="AQ13" s="73"/>
      <c r="AR13" s="73"/>
      <c r="AS13" s="6"/>
      <c r="AT13" s="6"/>
      <c r="AU13" s="6"/>
      <c r="AV13" s="4"/>
      <c r="AW13" s="4"/>
      <c r="AX13" s="3"/>
      <c r="AZ13" s="2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"/>
      <c r="CJ13" s="117">
        <f>IF(G13=2,1,0)</f>
        <v>0</v>
      </c>
      <c r="CK13" s="118"/>
      <c r="CL13" s="118"/>
      <c r="CM13" s="118"/>
      <c r="CN13" s="121"/>
      <c r="CO13" s="121"/>
      <c r="CP13" s="121"/>
      <c r="CQ13" s="121"/>
      <c r="CR13" s="121"/>
      <c r="CS13" s="121"/>
      <c r="CT13" s="121"/>
      <c r="CU13" s="127"/>
      <c r="CV13" s="125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7"/>
      <c r="DH13" s="117">
        <f>IF(AE13=4,1,0)</f>
        <v>0</v>
      </c>
      <c r="DI13" s="118"/>
      <c r="DJ13" s="118"/>
      <c r="DK13" s="118"/>
      <c r="DL13" s="121"/>
      <c r="DM13" s="121"/>
      <c r="DN13" s="121"/>
      <c r="DO13" s="121"/>
      <c r="DP13" s="118">
        <f>IF(AM13=3,1,0)</f>
        <v>0</v>
      </c>
      <c r="DQ13" s="118"/>
      <c r="DR13" s="118"/>
      <c r="DS13" s="123"/>
      <c r="DU13" s="111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3"/>
      <c r="EG13" s="111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3"/>
      <c r="ES13" s="111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3"/>
      <c r="FF13" s="111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3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</row>
    <row r="14" spans="6:215" ht="12" customHeight="1">
      <c r="G14" s="144"/>
      <c r="H14" s="71"/>
      <c r="I14" s="71"/>
      <c r="J14" s="71"/>
      <c r="K14" s="93"/>
      <c r="L14" s="93"/>
      <c r="M14" s="93"/>
      <c r="N14" s="93"/>
      <c r="O14" s="93"/>
      <c r="P14" s="93"/>
      <c r="Q14" s="93"/>
      <c r="R14" s="95"/>
      <c r="S14" s="92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5"/>
      <c r="AE14" s="144"/>
      <c r="AF14" s="71"/>
      <c r="AG14" s="71"/>
      <c r="AH14" s="71"/>
      <c r="AI14" s="93"/>
      <c r="AJ14" s="93"/>
      <c r="AK14" s="93"/>
      <c r="AL14" s="93"/>
      <c r="AM14" s="71"/>
      <c r="AN14" s="71"/>
      <c r="AO14" s="71"/>
      <c r="AP14" s="72"/>
      <c r="AQ14" s="73"/>
      <c r="AR14" s="73"/>
      <c r="AS14" s="6"/>
      <c r="AT14" s="6"/>
      <c r="AU14" s="6"/>
      <c r="AV14" s="4"/>
      <c r="AW14" s="4"/>
      <c r="BA14" s="54"/>
      <c r="BB14" s="54"/>
      <c r="BC14" s="54"/>
      <c r="BD14" s="54"/>
      <c r="BE14" s="54"/>
      <c r="BF14" s="54"/>
      <c r="BG14" s="54"/>
      <c r="BH14" s="2"/>
      <c r="BI14" s="2"/>
      <c r="BJ14" s="2"/>
      <c r="BK14" s="2"/>
      <c r="BL14" s="2"/>
      <c r="CJ14" s="117"/>
      <c r="CK14" s="118"/>
      <c r="CL14" s="118"/>
      <c r="CM14" s="118"/>
      <c r="CN14" s="121"/>
      <c r="CO14" s="121"/>
      <c r="CP14" s="121"/>
      <c r="CQ14" s="121"/>
      <c r="CR14" s="121"/>
      <c r="CS14" s="121"/>
      <c r="CT14" s="121"/>
      <c r="CU14" s="127"/>
      <c r="CV14" s="125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7"/>
      <c r="DH14" s="117"/>
      <c r="DI14" s="118"/>
      <c r="DJ14" s="118"/>
      <c r="DK14" s="118"/>
      <c r="DL14" s="121"/>
      <c r="DM14" s="121"/>
      <c r="DN14" s="121"/>
      <c r="DO14" s="121"/>
      <c r="DP14" s="118"/>
      <c r="DQ14" s="118"/>
      <c r="DR14" s="118"/>
      <c r="DS14" s="123"/>
      <c r="DU14" s="111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3"/>
      <c r="EG14" s="111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3"/>
      <c r="ES14" s="111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3"/>
      <c r="FF14" s="111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3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</row>
    <row r="15" spans="6:215" ht="12" customHeight="1" thickBot="1">
      <c r="G15" s="145"/>
      <c r="H15" s="146"/>
      <c r="I15" s="146"/>
      <c r="J15" s="146"/>
      <c r="K15" s="96"/>
      <c r="L15" s="96"/>
      <c r="M15" s="96"/>
      <c r="N15" s="96"/>
      <c r="O15" s="96"/>
      <c r="P15" s="96"/>
      <c r="Q15" s="96"/>
      <c r="R15" s="97"/>
      <c r="S15" s="14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7"/>
      <c r="AE15" s="145"/>
      <c r="AF15" s="146"/>
      <c r="AG15" s="146"/>
      <c r="AH15" s="146"/>
      <c r="AI15" s="96"/>
      <c r="AJ15" s="96"/>
      <c r="AK15" s="96"/>
      <c r="AL15" s="96"/>
      <c r="AM15" s="146"/>
      <c r="AN15" s="146"/>
      <c r="AO15" s="146"/>
      <c r="AP15" s="147"/>
      <c r="AQ15" s="73"/>
      <c r="AR15" s="73"/>
      <c r="AS15" s="6"/>
      <c r="AT15" s="6"/>
      <c r="AU15" s="6"/>
      <c r="AV15" s="4"/>
      <c r="AW15" s="4"/>
      <c r="BA15" s="54"/>
      <c r="BB15" s="54"/>
      <c r="BC15" s="54"/>
      <c r="BD15" s="54"/>
      <c r="BE15" s="54"/>
      <c r="BF15" s="54"/>
      <c r="BG15" s="54"/>
      <c r="BK15" s="9"/>
      <c r="BL15" s="9"/>
      <c r="BM15" s="9"/>
      <c r="BN15" s="9"/>
      <c r="BO15" s="9"/>
      <c r="BP15" s="9"/>
      <c r="CB15" s="10"/>
      <c r="CC15" s="10"/>
      <c r="CJ15" s="119"/>
      <c r="CK15" s="120"/>
      <c r="CL15" s="120"/>
      <c r="CM15" s="120"/>
      <c r="CN15" s="122"/>
      <c r="CO15" s="122"/>
      <c r="CP15" s="122"/>
      <c r="CQ15" s="122"/>
      <c r="CR15" s="122"/>
      <c r="CS15" s="122"/>
      <c r="CT15" s="122"/>
      <c r="CU15" s="128"/>
      <c r="CV15" s="126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8"/>
      <c r="DH15" s="119"/>
      <c r="DI15" s="120"/>
      <c r="DJ15" s="120"/>
      <c r="DK15" s="120"/>
      <c r="DL15" s="122"/>
      <c r="DM15" s="122"/>
      <c r="DN15" s="122"/>
      <c r="DO15" s="122"/>
      <c r="DP15" s="120"/>
      <c r="DQ15" s="120"/>
      <c r="DR15" s="120"/>
      <c r="DS15" s="124"/>
      <c r="DU15" s="114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6"/>
      <c r="EG15" s="114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6"/>
      <c r="ES15" s="114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6"/>
      <c r="FF15" s="114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6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</row>
    <row r="16" spans="6:215" ht="12" customHeight="1" thickTop="1">
      <c r="F16" s="3"/>
      <c r="G16" s="153"/>
      <c r="H16" s="69"/>
      <c r="I16" s="69"/>
      <c r="J16" s="69"/>
      <c r="K16" s="91">
        <v>2</v>
      </c>
      <c r="L16" s="91"/>
      <c r="M16" s="91"/>
      <c r="N16" s="91"/>
      <c r="O16" s="69"/>
      <c r="P16" s="69"/>
      <c r="Q16" s="69"/>
      <c r="R16" s="70"/>
      <c r="S16" s="90">
        <v>9</v>
      </c>
      <c r="T16" s="91"/>
      <c r="U16" s="91"/>
      <c r="V16" s="91"/>
      <c r="W16" s="91">
        <v>7</v>
      </c>
      <c r="X16" s="91"/>
      <c r="Y16" s="91"/>
      <c r="Z16" s="91"/>
      <c r="AA16" s="69"/>
      <c r="AB16" s="69"/>
      <c r="AC16" s="69"/>
      <c r="AD16" s="70"/>
      <c r="AE16" s="153"/>
      <c r="AF16" s="69"/>
      <c r="AG16" s="69"/>
      <c r="AH16" s="69"/>
      <c r="AI16" s="91">
        <v>3</v>
      </c>
      <c r="AJ16" s="91"/>
      <c r="AK16" s="91"/>
      <c r="AL16" s="91"/>
      <c r="AM16" s="91">
        <v>6</v>
      </c>
      <c r="AN16" s="91"/>
      <c r="AO16" s="91"/>
      <c r="AP16" s="94"/>
      <c r="AQ16" s="73"/>
      <c r="AR16" s="73"/>
      <c r="AS16" s="6"/>
      <c r="AT16" s="6"/>
      <c r="AU16" s="6"/>
      <c r="AV16" s="6"/>
      <c r="AW16" s="89" t="str">
        <f>IF(BA8&lt;=8,"ชีวิตพึ่งเริ่มต้นครับ",IF(BA8&lt;=16,"สู้สู้นะครับ",IF(BA8&lt;=24,"เก่งแล้วครับ",IF(BA8&lt;=30,"เก่งมากครับ",""))))</f>
        <v>ชีวิตพึ่งเริ่มต้นครับ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9"/>
      <c r="BP16" s="9"/>
      <c r="CB16" s="10"/>
      <c r="CC16" s="10"/>
      <c r="CJ16" s="12"/>
      <c r="CK16" s="13"/>
      <c r="CL16" s="13"/>
      <c r="CM16" s="13"/>
      <c r="CN16" s="14"/>
      <c r="CO16" s="14"/>
      <c r="CP16" s="14"/>
      <c r="CQ16" s="14"/>
      <c r="CR16" s="14"/>
      <c r="CS16" s="14"/>
      <c r="CT16" s="14"/>
      <c r="CU16" s="15"/>
      <c r="CV16" s="16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5"/>
      <c r="DH16" s="12"/>
      <c r="DI16" s="13"/>
      <c r="DJ16" s="13"/>
      <c r="DK16" s="13"/>
      <c r="DL16" s="14"/>
      <c r="DM16" s="14"/>
      <c r="DN16" s="14"/>
      <c r="DO16" s="14"/>
      <c r="DP16" s="14"/>
      <c r="DQ16" s="14"/>
      <c r="DR16" s="14"/>
      <c r="DS16" s="15"/>
      <c r="DU16" s="17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9"/>
      <c r="EG16" s="17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9"/>
      <c r="ES16" s="17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</row>
    <row r="17" spans="6:209" ht="12" customHeight="1" thickBot="1">
      <c r="G17" s="144"/>
      <c r="H17" s="71"/>
      <c r="I17" s="71"/>
      <c r="J17" s="71"/>
      <c r="K17" s="93"/>
      <c r="L17" s="93"/>
      <c r="M17" s="93"/>
      <c r="N17" s="93"/>
      <c r="O17" s="71"/>
      <c r="P17" s="71"/>
      <c r="Q17" s="71"/>
      <c r="R17" s="72"/>
      <c r="S17" s="92"/>
      <c r="T17" s="93"/>
      <c r="U17" s="93"/>
      <c r="V17" s="93"/>
      <c r="W17" s="93"/>
      <c r="X17" s="93"/>
      <c r="Y17" s="93"/>
      <c r="Z17" s="93"/>
      <c r="AA17" s="71"/>
      <c r="AB17" s="71"/>
      <c r="AC17" s="71"/>
      <c r="AD17" s="72"/>
      <c r="AE17" s="144"/>
      <c r="AF17" s="71"/>
      <c r="AG17" s="71"/>
      <c r="AH17" s="71"/>
      <c r="AI17" s="93"/>
      <c r="AJ17" s="93"/>
      <c r="AK17" s="93"/>
      <c r="AL17" s="93"/>
      <c r="AM17" s="93"/>
      <c r="AN17" s="93"/>
      <c r="AO17" s="93"/>
      <c r="AP17" s="95"/>
      <c r="AQ17" s="73"/>
      <c r="AR17" s="73"/>
      <c r="AS17" s="6"/>
      <c r="AT17" s="6"/>
      <c r="AU17" s="6"/>
      <c r="AV17" s="6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10"/>
      <c r="CC17" s="10"/>
      <c r="CJ17" s="12"/>
      <c r="CK17" s="13"/>
      <c r="CL17" s="13"/>
      <c r="CM17" s="13"/>
      <c r="CN17" s="14"/>
      <c r="CO17" s="14"/>
      <c r="CP17" s="14"/>
      <c r="CQ17" s="14"/>
      <c r="CR17" s="14"/>
      <c r="CS17" s="14"/>
      <c r="CT17" s="14"/>
      <c r="CU17" s="15"/>
      <c r="CV17" s="16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5"/>
      <c r="DH17" s="12"/>
      <c r="DI17" s="13"/>
      <c r="DJ17" s="13"/>
      <c r="DK17" s="13"/>
      <c r="DL17" s="14"/>
      <c r="DM17" s="14"/>
      <c r="DN17" s="14"/>
      <c r="DO17" s="14"/>
      <c r="DP17" s="14"/>
      <c r="DQ17" s="14"/>
      <c r="DR17" s="14"/>
      <c r="DS17" s="15"/>
      <c r="DU17" s="17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9"/>
      <c r="EG17" s="17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9"/>
      <c r="ES17" s="17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9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</row>
    <row r="18" spans="6:209" ht="12" customHeight="1" thickTop="1">
      <c r="G18" s="144"/>
      <c r="H18" s="71"/>
      <c r="I18" s="71"/>
      <c r="J18" s="71"/>
      <c r="K18" s="93"/>
      <c r="L18" s="93"/>
      <c r="M18" s="93"/>
      <c r="N18" s="93"/>
      <c r="O18" s="71"/>
      <c r="P18" s="71"/>
      <c r="Q18" s="71"/>
      <c r="R18" s="72"/>
      <c r="S18" s="92"/>
      <c r="T18" s="93"/>
      <c r="U18" s="93"/>
      <c r="V18" s="93"/>
      <c r="W18" s="93"/>
      <c r="X18" s="93"/>
      <c r="Y18" s="93"/>
      <c r="Z18" s="93"/>
      <c r="AA18" s="71"/>
      <c r="AB18" s="71"/>
      <c r="AC18" s="71"/>
      <c r="AD18" s="72"/>
      <c r="AE18" s="144"/>
      <c r="AF18" s="71"/>
      <c r="AG18" s="71"/>
      <c r="AH18" s="71"/>
      <c r="AI18" s="93"/>
      <c r="AJ18" s="93"/>
      <c r="AK18" s="93"/>
      <c r="AL18" s="93"/>
      <c r="AM18" s="93"/>
      <c r="AN18" s="93"/>
      <c r="AO18" s="93"/>
      <c r="AP18" s="95"/>
      <c r="AQ18" s="73"/>
      <c r="AR18" s="73"/>
      <c r="AS18" s="6"/>
      <c r="AT18" s="6"/>
      <c r="AU18" s="6"/>
      <c r="AV18" s="4"/>
      <c r="AW18" s="4"/>
      <c r="AX18" s="3"/>
      <c r="BG18" s="58"/>
      <c r="BH18" s="58"/>
      <c r="BI18" s="58"/>
      <c r="BJ18" s="58"/>
      <c r="CB18" s="10"/>
      <c r="CC18" s="10"/>
      <c r="CJ18" s="131">
        <f>IF(G16=8,1,0)</f>
        <v>0</v>
      </c>
      <c r="CK18" s="132"/>
      <c r="CL18" s="132"/>
      <c r="CM18" s="132"/>
      <c r="CN18" s="129"/>
      <c r="CO18" s="129"/>
      <c r="CP18" s="129"/>
      <c r="CQ18" s="129"/>
      <c r="CR18" s="132">
        <f>IF(O16=4,1,0)</f>
        <v>0</v>
      </c>
      <c r="CS18" s="132"/>
      <c r="CT18" s="132"/>
      <c r="CU18" s="133"/>
      <c r="CV18" s="134"/>
      <c r="CW18" s="129"/>
      <c r="CX18" s="129"/>
      <c r="CY18" s="129"/>
      <c r="CZ18" s="129"/>
      <c r="DA18" s="129"/>
      <c r="DB18" s="129"/>
      <c r="DC18" s="129"/>
      <c r="DD18" s="132">
        <f>IF(AA16=1,1,0)</f>
        <v>0</v>
      </c>
      <c r="DE18" s="132"/>
      <c r="DF18" s="132"/>
      <c r="DG18" s="133"/>
      <c r="DH18" s="131">
        <f t="shared" ref="DH18" si="1">IF(AE16=5,1,0)</f>
        <v>0</v>
      </c>
      <c r="DI18" s="132"/>
      <c r="DJ18" s="132"/>
      <c r="DK18" s="132"/>
      <c r="DL18" s="129"/>
      <c r="DM18" s="129"/>
      <c r="DN18" s="129"/>
      <c r="DO18" s="129"/>
      <c r="DP18" s="129"/>
      <c r="DQ18" s="129"/>
      <c r="DR18" s="129"/>
      <c r="DS18" s="130"/>
      <c r="DU18" s="108">
        <f>SUM(CJ18:CU26)</f>
        <v>0</v>
      </c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10"/>
      <c r="EG18" s="108">
        <f>SUM(CV18:DG26)</f>
        <v>0</v>
      </c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10"/>
      <c r="ES18" s="108">
        <f>SUM(DH18:DS26)</f>
        <v>0</v>
      </c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10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</row>
    <row r="19" spans="6:209" ht="12" customHeight="1">
      <c r="G19" s="92">
        <v>7</v>
      </c>
      <c r="H19" s="93"/>
      <c r="I19" s="93"/>
      <c r="J19" s="93"/>
      <c r="K19" s="71"/>
      <c r="L19" s="71"/>
      <c r="M19" s="71"/>
      <c r="N19" s="71"/>
      <c r="O19" s="93">
        <v>3</v>
      </c>
      <c r="P19" s="93"/>
      <c r="Q19" s="93"/>
      <c r="R19" s="95"/>
      <c r="S19" s="144"/>
      <c r="T19" s="71"/>
      <c r="U19" s="71"/>
      <c r="V19" s="71"/>
      <c r="W19" s="93">
        <v>2</v>
      </c>
      <c r="X19" s="93"/>
      <c r="Y19" s="93"/>
      <c r="Z19" s="93"/>
      <c r="AA19" s="93">
        <v>4</v>
      </c>
      <c r="AB19" s="93"/>
      <c r="AC19" s="93"/>
      <c r="AD19" s="95"/>
      <c r="AE19" s="92">
        <v>8</v>
      </c>
      <c r="AF19" s="93"/>
      <c r="AG19" s="93"/>
      <c r="AH19" s="93"/>
      <c r="AI19" s="71"/>
      <c r="AJ19" s="71"/>
      <c r="AK19" s="71"/>
      <c r="AL19" s="71"/>
      <c r="AM19" s="71"/>
      <c r="AN19" s="71"/>
      <c r="AO19" s="71"/>
      <c r="AP19" s="72"/>
      <c r="AQ19" s="73"/>
      <c r="AR19" s="73"/>
      <c r="AS19" s="6"/>
      <c r="AT19" s="6"/>
      <c r="AU19" s="6"/>
      <c r="AV19" s="4"/>
      <c r="AW19" s="4"/>
      <c r="AX19" s="3"/>
      <c r="BG19" s="58"/>
      <c r="BH19" s="58"/>
      <c r="BI19" s="58"/>
      <c r="BJ19" s="58"/>
      <c r="CJ19" s="117"/>
      <c r="CK19" s="118"/>
      <c r="CL19" s="118"/>
      <c r="CM19" s="118"/>
      <c r="CN19" s="121"/>
      <c r="CO19" s="121"/>
      <c r="CP19" s="121"/>
      <c r="CQ19" s="121"/>
      <c r="CR19" s="118"/>
      <c r="CS19" s="118"/>
      <c r="CT19" s="118"/>
      <c r="CU19" s="123"/>
      <c r="CV19" s="125"/>
      <c r="CW19" s="121"/>
      <c r="CX19" s="121"/>
      <c r="CY19" s="121"/>
      <c r="CZ19" s="121"/>
      <c r="DA19" s="121"/>
      <c r="DB19" s="121"/>
      <c r="DC19" s="121"/>
      <c r="DD19" s="118"/>
      <c r="DE19" s="118"/>
      <c r="DF19" s="118"/>
      <c r="DG19" s="123"/>
      <c r="DH19" s="117"/>
      <c r="DI19" s="118"/>
      <c r="DJ19" s="118"/>
      <c r="DK19" s="118"/>
      <c r="DL19" s="121"/>
      <c r="DM19" s="121"/>
      <c r="DN19" s="121"/>
      <c r="DO19" s="121"/>
      <c r="DP19" s="121"/>
      <c r="DQ19" s="121"/>
      <c r="DR19" s="121"/>
      <c r="DS19" s="127"/>
      <c r="DU19" s="111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3"/>
      <c r="EG19" s="111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3"/>
      <c r="ES19" s="111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3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</row>
    <row r="20" spans="6:209" ht="12" customHeight="1">
      <c r="G20" s="92"/>
      <c r="H20" s="93"/>
      <c r="I20" s="93"/>
      <c r="J20" s="93"/>
      <c r="K20" s="71"/>
      <c r="L20" s="71"/>
      <c r="M20" s="71"/>
      <c r="N20" s="71"/>
      <c r="O20" s="93"/>
      <c r="P20" s="93"/>
      <c r="Q20" s="93"/>
      <c r="R20" s="95"/>
      <c r="S20" s="144"/>
      <c r="T20" s="71"/>
      <c r="U20" s="71"/>
      <c r="V20" s="71"/>
      <c r="W20" s="93"/>
      <c r="X20" s="93"/>
      <c r="Y20" s="93"/>
      <c r="Z20" s="93"/>
      <c r="AA20" s="93"/>
      <c r="AB20" s="93"/>
      <c r="AC20" s="93"/>
      <c r="AD20" s="95"/>
      <c r="AE20" s="92"/>
      <c r="AF20" s="93"/>
      <c r="AG20" s="93"/>
      <c r="AH20" s="93"/>
      <c r="AI20" s="71"/>
      <c r="AJ20" s="71"/>
      <c r="AK20" s="71"/>
      <c r="AL20" s="71"/>
      <c r="AM20" s="71"/>
      <c r="AN20" s="71"/>
      <c r="AO20" s="71"/>
      <c r="AP20" s="72"/>
      <c r="AQ20" s="73"/>
      <c r="AR20" s="73"/>
      <c r="AS20" s="6"/>
      <c r="AT20" s="6"/>
      <c r="AU20" s="6"/>
      <c r="AV20" s="4"/>
      <c r="AW20" s="4"/>
      <c r="AX20" s="3"/>
      <c r="BG20" s="58"/>
      <c r="BH20" s="58"/>
      <c r="BI20" s="58"/>
      <c r="BJ20" s="58"/>
      <c r="CJ20" s="117"/>
      <c r="CK20" s="118"/>
      <c r="CL20" s="118"/>
      <c r="CM20" s="118"/>
      <c r="CN20" s="121"/>
      <c r="CO20" s="121"/>
      <c r="CP20" s="121"/>
      <c r="CQ20" s="121"/>
      <c r="CR20" s="118"/>
      <c r="CS20" s="118"/>
      <c r="CT20" s="118"/>
      <c r="CU20" s="123"/>
      <c r="CV20" s="125"/>
      <c r="CW20" s="121"/>
      <c r="CX20" s="121"/>
      <c r="CY20" s="121"/>
      <c r="CZ20" s="121"/>
      <c r="DA20" s="121"/>
      <c r="DB20" s="121"/>
      <c r="DC20" s="121"/>
      <c r="DD20" s="118"/>
      <c r="DE20" s="118"/>
      <c r="DF20" s="118"/>
      <c r="DG20" s="123"/>
      <c r="DH20" s="117"/>
      <c r="DI20" s="118"/>
      <c r="DJ20" s="118"/>
      <c r="DK20" s="118"/>
      <c r="DL20" s="121"/>
      <c r="DM20" s="121"/>
      <c r="DN20" s="121"/>
      <c r="DO20" s="121"/>
      <c r="DP20" s="121"/>
      <c r="DQ20" s="121"/>
      <c r="DR20" s="121"/>
      <c r="DS20" s="127"/>
      <c r="DU20" s="111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3"/>
      <c r="EG20" s="111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3"/>
      <c r="ES20" s="111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3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</row>
    <row r="21" spans="6:209" ht="12" customHeight="1">
      <c r="G21" s="92"/>
      <c r="H21" s="93"/>
      <c r="I21" s="93"/>
      <c r="J21" s="93"/>
      <c r="K21" s="71"/>
      <c r="L21" s="71"/>
      <c r="M21" s="71"/>
      <c r="N21" s="71"/>
      <c r="O21" s="93"/>
      <c r="P21" s="93"/>
      <c r="Q21" s="93"/>
      <c r="R21" s="95"/>
      <c r="S21" s="144"/>
      <c r="T21" s="71"/>
      <c r="U21" s="71"/>
      <c r="V21" s="71"/>
      <c r="W21" s="93"/>
      <c r="X21" s="93"/>
      <c r="Y21" s="93"/>
      <c r="Z21" s="93"/>
      <c r="AA21" s="93"/>
      <c r="AB21" s="93"/>
      <c r="AC21" s="93"/>
      <c r="AD21" s="95"/>
      <c r="AE21" s="92"/>
      <c r="AF21" s="93"/>
      <c r="AG21" s="93"/>
      <c r="AH21" s="93"/>
      <c r="AI21" s="71"/>
      <c r="AJ21" s="71"/>
      <c r="AK21" s="71"/>
      <c r="AL21" s="71"/>
      <c r="AM21" s="71"/>
      <c r="AN21" s="71"/>
      <c r="AO21" s="71"/>
      <c r="AP21" s="72"/>
      <c r="AQ21" s="73"/>
      <c r="AR21" s="73"/>
      <c r="AS21" s="6"/>
      <c r="AT21" s="6"/>
      <c r="AU21" s="6"/>
      <c r="AV21" s="4"/>
      <c r="AW21" s="4"/>
      <c r="AX21" s="3"/>
      <c r="BG21" s="58"/>
      <c r="BH21" s="58"/>
      <c r="BI21" s="58"/>
      <c r="BJ21" s="58"/>
      <c r="CJ21" s="125"/>
      <c r="CK21" s="121"/>
      <c r="CL21" s="121"/>
      <c r="CM21" s="121"/>
      <c r="CN21" s="118">
        <f>IF(K19=5,1,0)</f>
        <v>0</v>
      </c>
      <c r="CO21" s="118"/>
      <c r="CP21" s="118"/>
      <c r="CQ21" s="118"/>
      <c r="CR21" s="121"/>
      <c r="CS21" s="121"/>
      <c r="CT21" s="121"/>
      <c r="CU21" s="127"/>
      <c r="CV21" s="117">
        <f>IF(S19=6,1,0)</f>
        <v>0</v>
      </c>
      <c r="CW21" s="118"/>
      <c r="CX21" s="118"/>
      <c r="CY21" s="118"/>
      <c r="CZ21" s="121"/>
      <c r="DA21" s="121"/>
      <c r="DB21" s="121"/>
      <c r="DC21" s="121"/>
      <c r="DD21" s="121"/>
      <c r="DE21" s="121"/>
      <c r="DF21" s="121"/>
      <c r="DG21" s="127"/>
      <c r="DH21" s="125"/>
      <c r="DI21" s="121"/>
      <c r="DJ21" s="121"/>
      <c r="DK21" s="121"/>
      <c r="DL21" s="118">
        <f>IF(AI19=1,1,0)</f>
        <v>0</v>
      </c>
      <c r="DM21" s="118"/>
      <c r="DN21" s="118"/>
      <c r="DO21" s="118"/>
      <c r="DP21" s="118">
        <f>IF(AM19=9,1,0)</f>
        <v>0</v>
      </c>
      <c r="DQ21" s="118"/>
      <c r="DR21" s="118"/>
      <c r="DS21" s="123"/>
      <c r="DU21" s="111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3"/>
      <c r="EG21" s="111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3"/>
      <c r="ES21" s="111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3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</row>
    <row r="22" spans="6:209" ht="12" customHeight="1">
      <c r="G22" s="92">
        <v>1</v>
      </c>
      <c r="H22" s="93"/>
      <c r="I22" s="93"/>
      <c r="J22" s="93"/>
      <c r="K22" s="71"/>
      <c r="L22" s="71"/>
      <c r="M22" s="71"/>
      <c r="N22" s="71"/>
      <c r="O22" s="93">
        <v>6</v>
      </c>
      <c r="P22" s="93"/>
      <c r="Q22" s="93"/>
      <c r="R22" s="95"/>
      <c r="S22" s="92">
        <v>8</v>
      </c>
      <c r="T22" s="93"/>
      <c r="U22" s="93"/>
      <c r="V22" s="93"/>
      <c r="W22" s="71"/>
      <c r="X22" s="71"/>
      <c r="Y22" s="71"/>
      <c r="Z22" s="71"/>
      <c r="AA22" s="93">
        <v>5</v>
      </c>
      <c r="AB22" s="93"/>
      <c r="AC22" s="93"/>
      <c r="AD22" s="95"/>
      <c r="AE22" s="92">
        <v>7</v>
      </c>
      <c r="AF22" s="93"/>
      <c r="AG22" s="93"/>
      <c r="AH22" s="93"/>
      <c r="AI22" s="93">
        <v>2</v>
      </c>
      <c r="AJ22" s="93"/>
      <c r="AK22" s="93"/>
      <c r="AL22" s="93"/>
      <c r="AM22" s="93">
        <v>4</v>
      </c>
      <c r="AN22" s="93"/>
      <c r="AO22" s="93"/>
      <c r="AP22" s="95"/>
      <c r="AQ22" s="73"/>
      <c r="AR22" s="73"/>
      <c r="AS22" s="6"/>
      <c r="AT22" s="6"/>
      <c r="AU22" s="6"/>
      <c r="AV22" s="4"/>
      <c r="AW22" s="4"/>
      <c r="AX22" s="3"/>
      <c r="BG22" s="58"/>
      <c r="BH22" s="58"/>
      <c r="BI22" s="58"/>
      <c r="BJ22" s="58"/>
      <c r="CJ22" s="125"/>
      <c r="CK22" s="121"/>
      <c r="CL22" s="121"/>
      <c r="CM22" s="121"/>
      <c r="CN22" s="118"/>
      <c r="CO22" s="118"/>
      <c r="CP22" s="118"/>
      <c r="CQ22" s="118"/>
      <c r="CR22" s="121"/>
      <c r="CS22" s="121"/>
      <c r="CT22" s="121"/>
      <c r="CU22" s="127"/>
      <c r="CV22" s="117"/>
      <c r="CW22" s="118"/>
      <c r="CX22" s="118"/>
      <c r="CY22" s="118"/>
      <c r="CZ22" s="121"/>
      <c r="DA22" s="121"/>
      <c r="DB22" s="121"/>
      <c r="DC22" s="121"/>
      <c r="DD22" s="121"/>
      <c r="DE22" s="121"/>
      <c r="DF22" s="121"/>
      <c r="DG22" s="127"/>
      <c r="DH22" s="125"/>
      <c r="DI22" s="121"/>
      <c r="DJ22" s="121"/>
      <c r="DK22" s="121"/>
      <c r="DL22" s="118"/>
      <c r="DM22" s="118"/>
      <c r="DN22" s="118"/>
      <c r="DO22" s="118"/>
      <c r="DP22" s="118"/>
      <c r="DQ22" s="118"/>
      <c r="DR22" s="118"/>
      <c r="DS22" s="123"/>
      <c r="DU22" s="111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3"/>
      <c r="EG22" s="111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3"/>
      <c r="ES22" s="111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3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</row>
    <row r="23" spans="6:209" ht="12" customHeight="1">
      <c r="G23" s="92"/>
      <c r="H23" s="93"/>
      <c r="I23" s="93"/>
      <c r="J23" s="93"/>
      <c r="K23" s="71"/>
      <c r="L23" s="71"/>
      <c r="M23" s="71"/>
      <c r="N23" s="71"/>
      <c r="O23" s="93"/>
      <c r="P23" s="93"/>
      <c r="Q23" s="93"/>
      <c r="R23" s="95"/>
      <c r="S23" s="92"/>
      <c r="T23" s="93"/>
      <c r="U23" s="93"/>
      <c r="V23" s="93"/>
      <c r="W23" s="71"/>
      <c r="X23" s="71"/>
      <c r="Y23" s="71"/>
      <c r="Z23" s="71"/>
      <c r="AA23" s="93"/>
      <c r="AB23" s="93"/>
      <c r="AC23" s="93"/>
      <c r="AD23" s="95"/>
      <c r="AE23" s="92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5"/>
      <c r="AQ23" s="73"/>
      <c r="AR23" s="73"/>
      <c r="AS23" s="6"/>
      <c r="AT23" s="6"/>
      <c r="AU23" s="6"/>
      <c r="AV23" s="4"/>
      <c r="BH23" s="58"/>
      <c r="BI23" s="58"/>
      <c r="BJ23" s="58"/>
      <c r="CJ23" s="125"/>
      <c r="CK23" s="121"/>
      <c r="CL23" s="121"/>
      <c r="CM23" s="121"/>
      <c r="CN23" s="118"/>
      <c r="CO23" s="118"/>
      <c r="CP23" s="118"/>
      <c r="CQ23" s="118"/>
      <c r="CR23" s="121"/>
      <c r="CS23" s="121"/>
      <c r="CT23" s="121"/>
      <c r="CU23" s="127"/>
      <c r="CV23" s="117"/>
      <c r="CW23" s="118"/>
      <c r="CX23" s="118"/>
      <c r="CY23" s="118"/>
      <c r="CZ23" s="121"/>
      <c r="DA23" s="121"/>
      <c r="DB23" s="121"/>
      <c r="DC23" s="121"/>
      <c r="DD23" s="121"/>
      <c r="DE23" s="121"/>
      <c r="DF23" s="121"/>
      <c r="DG23" s="127"/>
      <c r="DH23" s="125"/>
      <c r="DI23" s="121"/>
      <c r="DJ23" s="121"/>
      <c r="DK23" s="121"/>
      <c r="DL23" s="118"/>
      <c r="DM23" s="118"/>
      <c r="DN23" s="118"/>
      <c r="DO23" s="118"/>
      <c r="DP23" s="118"/>
      <c r="DQ23" s="118"/>
      <c r="DR23" s="118"/>
      <c r="DS23" s="123"/>
      <c r="DU23" s="111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3"/>
      <c r="EG23" s="111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3"/>
      <c r="ES23" s="111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3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</row>
    <row r="24" spans="6:209" ht="12" customHeight="1" thickBot="1">
      <c r="G24" s="149"/>
      <c r="H24" s="150"/>
      <c r="I24" s="150"/>
      <c r="J24" s="150"/>
      <c r="K24" s="151"/>
      <c r="L24" s="151"/>
      <c r="M24" s="151"/>
      <c r="N24" s="151"/>
      <c r="O24" s="150"/>
      <c r="P24" s="150"/>
      <c r="Q24" s="150"/>
      <c r="R24" s="152"/>
      <c r="S24" s="149"/>
      <c r="T24" s="150"/>
      <c r="U24" s="150"/>
      <c r="V24" s="150"/>
      <c r="W24" s="151"/>
      <c r="X24" s="151"/>
      <c r="Y24" s="151"/>
      <c r="Z24" s="151"/>
      <c r="AA24" s="150"/>
      <c r="AB24" s="150"/>
      <c r="AC24" s="150"/>
      <c r="AD24" s="152"/>
      <c r="AE24" s="149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2"/>
      <c r="AQ24" s="73"/>
      <c r="AR24" s="73"/>
      <c r="AS24" s="6"/>
      <c r="AT24" s="6"/>
      <c r="AU24" s="6"/>
      <c r="BH24" s="58"/>
      <c r="BI24" s="58"/>
      <c r="BJ24" s="5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J24" s="125"/>
      <c r="CK24" s="121"/>
      <c r="CL24" s="121"/>
      <c r="CM24" s="121"/>
      <c r="CN24" s="135">
        <f>IF(K22=9,1,0)</f>
        <v>0</v>
      </c>
      <c r="CO24" s="136"/>
      <c r="CP24" s="136"/>
      <c r="CQ24" s="137"/>
      <c r="CR24" s="121"/>
      <c r="CS24" s="121"/>
      <c r="CT24" s="121"/>
      <c r="CU24" s="127"/>
      <c r="CV24" s="125"/>
      <c r="CW24" s="121"/>
      <c r="CX24" s="121"/>
      <c r="CY24" s="121"/>
      <c r="CZ24" s="118">
        <f>IF(W22=3,1,0)</f>
        <v>0</v>
      </c>
      <c r="DA24" s="118"/>
      <c r="DB24" s="118"/>
      <c r="DC24" s="118"/>
      <c r="DD24" s="121"/>
      <c r="DE24" s="121"/>
      <c r="DF24" s="121"/>
      <c r="DG24" s="127"/>
      <c r="DH24" s="125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7"/>
      <c r="DU24" s="111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3"/>
      <c r="EG24" s="111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3"/>
      <c r="ES24" s="111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3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</row>
    <row r="25" spans="6:209" ht="12" customHeight="1" thickTop="1">
      <c r="G25" s="90">
        <v>9</v>
      </c>
      <c r="H25" s="91"/>
      <c r="I25" s="91"/>
      <c r="J25" s="91"/>
      <c r="K25" s="69"/>
      <c r="L25" s="69"/>
      <c r="M25" s="69"/>
      <c r="N25" s="69"/>
      <c r="O25" s="91">
        <v>1</v>
      </c>
      <c r="P25" s="91"/>
      <c r="Q25" s="91"/>
      <c r="R25" s="94"/>
      <c r="S25" s="90">
        <v>2</v>
      </c>
      <c r="T25" s="91"/>
      <c r="U25" s="91"/>
      <c r="V25" s="91"/>
      <c r="W25" s="91">
        <v>4</v>
      </c>
      <c r="X25" s="91"/>
      <c r="Y25" s="91"/>
      <c r="Z25" s="91"/>
      <c r="AA25" s="91">
        <v>6</v>
      </c>
      <c r="AB25" s="91"/>
      <c r="AC25" s="91"/>
      <c r="AD25" s="94"/>
      <c r="AE25" s="153"/>
      <c r="AF25" s="69"/>
      <c r="AG25" s="69"/>
      <c r="AH25" s="69"/>
      <c r="AI25" s="91">
        <v>7</v>
      </c>
      <c r="AJ25" s="91"/>
      <c r="AK25" s="91"/>
      <c r="AL25" s="91"/>
      <c r="AM25" s="69"/>
      <c r="AN25" s="69"/>
      <c r="AO25" s="69"/>
      <c r="AP25" s="70"/>
      <c r="AQ25" s="73"/>
      <c r="AR25" s="73"/>
      <c r="AS25" s="6"/>
      <c r="AT25" s="6"/>
      <c r="AU25" s="6"/>
      <c r="AW25" s="4"/>
      <c r="BH25" s="58"/>
      <c r="BI25" s="58"/>
      <c r="BJ25" s="5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J25" s="125"/>
      <c r="CK25" s="121"/>
      <c r="CL25" s="121"/>
      <c r="CM25" s="121"/>
      <c r="CN25" s="138"/>
      <c r="CO25" s="139"/>
      <c r="CP25" s="139"/>
      <c r="CQ25" s="140"/>
      <c r="CR25" s="121"/>
      <c r="CS25" s="121"/>
      <c r="CT25" s="121"/>
      <c r="CU25" s="127"/>
      <c r="CV25" s="125"/>
      <c r="CW25" s="121"/>
      <c r="CX25" s="121"/>
      <c r="CY25" s="121"/>
      <c r="CZ25" s="118"/>
      <c r="DA25" s="118"/>
      <c r="DB25" s="118"/>
      <c r="DC25" s="118"/>
      <c r="DD25" s="121"/>
      <c r="DE25" s="121"/>
      <c r="DF25" s="121"/>
      <c r="DG25" s="127"/>
      <c r="DH25" s="125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7"/>
      <c r="DU25" s="111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3"/>
      <c r="EG25" s="111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3"/>
      <c r="ES25" s="111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3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</row>
    <row r="26" spans="6:209" ht="12" customHeight="1" thickBot="1">
      <c r="F26" s="3"/>
      <c r="G26" s="92"/>
      <c r="H26" s="93"/>
      <c r="I26" s="93"/>
      <c r="J26" s="93"/>
      <c r="K26" s="71"/>
      <c r="L26" s="71"/>
      <c r="M26" s="71"/>
      <c r="N26" s="71"/>
      <c r="O26" s="93"/>
      <c r="P26" s="93"/>
      <c r="Q26" s="93"/>
      <c r="R26" s="95"/>
      <c r="S26" s="92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5"/>
      <c r="AE26" s="144"/>
      <c r="AF26" s="71"/>
      <c r="AG26" s="71"/>
      <c r="AH26" s="71"/>
      <c r="AI26" s="93"/>
      <c r="AJ26" s="93"/>
      <c r="AK26" s="93"/>
      <c r="AL26" s="93"/>
      <c r="AM26" s="71"/>
      <c r="AN26" s="71"/>
      <c r="AO26" s="71"/>
      <c r="AP26" s="72"/>
      <c r="AQ26" s="73"/>
      <c r="AR26" s="73"/>
      <c r="AS26" s="6"/>
      <c r="AT26" s="6"/>
      <c r="AU26" s="6"/>
      <c r="AV26" s="4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58"/>
      <c r="BI26" s="58"/>
      <c r="BJ26" s="58"/>
      <c r="CJ26" s="126"/>
      <c r="CK26" s="122"/>
      <c r="CL26" s="122"/>
      <c r="CM26" s="122"/>
      <c r="CN26" s="141"/>
      <c r="CO26" s="142"/>
      <c r="CP26" s="142"/>
      <c r="CQ26" s="143"/>
      <c r="CR26" s="122"/>
      <c r="CS26" s="122"/>
      <c r="CT26" s="122"/>
      <c r="CU26" s="128"/>
      <c r="CV26" s="126"/>
      <c r="CW26" s="122"/>
      <c r="CX26" s="122"/>
      <c r="CY26" s="122"/>
      <c r="CZ26" s="120"/>
      <c r="DA26" s="120"/>
      <c r="DB26" s="120"/>
      <c r="DC26" s="120"/>
      <c r="DD26" s="122"/>
      <c r="DE26" s="122"/>
      <c r="DF26" s="122"/>
      <c r="DG26" s="128"/>
      <c r="DH26" s="126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8"/>
      <c r="DU26" s="114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6"/>
      <c r="EG26" s="114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6"/>
      <c r="ES26" s="114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6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</row>
    <row r="27" spans="6:209" ht="12" customHeight="1" thickTop="1" thickBot="1">
      <c r="G27" s="92"/>
      <c r="H27" s="93"/>
      <c r="I27" s="93"/>
      <c r="J27" s="93"/>
      <c r="K27" s="71"/>
      <c r="L27" s="71"/>
      <c r="M27" s="71"/>
      <c r="N27" s="71"/>
      <c r="O27" s="93"/>
      <c r="P27" s="93"/>
      <c r="Q27" s="93"/>
      <c r="R27" s="95"/>
      <c r="S27" s="92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5"/>
      <c r="AE27" s="144"/>
      <c r="AF27" s="71"/>
      <c r="AG27" s="71"/>
      <c r="AH27" s="71"/>
      <c r="AI27" s="93"/>
      <c r="AJ27" s="93"/>
      <c r="AK27" s="93"/>
      <c r="AL27" s="93"/>
      <c r="AM27" s="71"/>
      <c r="AN27" s="71"/>
      <c r="AO27" s="71"/>
      <c r="AP27" s="72"/>
      <c r="AQ27" s="73"/>
      <c r="AR27" s="73"/>
      <c r="AS27" s="6"/>
      <c r="AT27" s="6"/>
      <c r="AU27" s="6"/>
      <c r="AV27" s="6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58"/>
      <c r="BI27" s="58"/>
      <c r="BJ27" s="58"/>
      <c r="CB27" s="10"/>
      <c r="CC27" s="10"/>
      <c r="CJ27" s="12"/>
      <c r="CK27" s="13"/>
      <c r="CL27" s="13"/>
      <c r="CM27" s="13"/>
      <c r="CN27" s="14"/>
      <c r="CO27" s="14"/>
      <c r="CP27" s="14"/>
      <c r="CQ27" s="14"/>
      <c r="CR27" s="14"/>
      <c r="CS27" s="14"/>
      <c r="CT27" s="14"/>
      <c r="CU27" s="15"/>
      <c r="CV27" s="16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5"/>
      <c r="DH27" s="12"/>
      <c r="DI27" s="13"/>
      <c r="DJ27" s="13"/>
      <c r="DK27" s="13"/>
      <c r="DL27" s="14"/>
      <c r="DM27" s="14"/>
      <c r="DN27" s="14"/>
      <c r="DO27" s="14"/>
      <c r="DP27" s="14"/>
      <c r="DQ27" s="14"/>
      <c r="DR27" s="14"/>
      <c r="DS27" s="15"/>
      <c r="DU27" s="17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9"/>
      <c r="EG27" s="17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9"/>
      <c r="ES27" s="17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9"/>
    </row>
    <row r="28" spans="6:209" ht="12" customHeight="1" thickTop="1">
      <c r="G28" s="92">
        <v>4</v>
      </c>
      <c r="H28" s="93"/>
      <c r="I28" s="93"/>
      <c r="J28" s="93"/>
      <c r="K28" s="93">
        <v>3</v>
      </c>
      <c r="L28" s="93"/>
      <c r="M28" s="93"/>
      <c r="N28" s="93"/>
      <c r="O28" s="93">
        <v>5</v>
      </c>
      <c r="P28" s="93"/>
      <c r="Q28" s="93"/>
      <c r="R28" s="95"/>
      <c r="S28" s="144"/>
      <c r="T28" s="71"/>
      <c r="U28" s="71"/>
      <c r="V28" s="71"/>
      <c r="W28" s="93">
        <v>8</v>
      </c>
      <c r="X28" s="93"/>
      <c r="Y28" s="93"/>
      <c r="Z28" s="93"/>
      <c r="AA28" s="71"/>
      <c r="AB28" s="71"/>
      <c r="AC28" s="71"/>
      <c r="AD28" s="72"/>
      <c r="AE28" s="92">
        <v>2</v>
      </c>
      <c r="AF28" s="93"/>
      <c r="AG28" s="93"/>
      <c r="AH28" s="93"/>
      <c r="AI28" s="93">
        <v>6</v>
      </c>
      <c r="AJ28" s="93"/>
      <c r="AK28" s="93"/>
      <c r="AL28" s="93"/>
      <c r="AM28" s="71"/>
      <c r="AN28" s="71"/>
      <c r="AO28" s="71"/>
      <c r="AP28" s="72"/>
      <c r="AQ28" s="73"/>
      <c r="AR28" s="73"/>
      <c r="AS28" s="6"/>
      <c r="AT28" s="6"/>
      <c r="AU28" s="6"/>
      <c r="AV28" s="4"/>
      <c r="BG28" s="58"/>
      <c r="BH28" s="58"/>
      <c r="BI28" s="58"/>
      <c r="BJ28" s="58"/>
      <c r="CJ28" s="134"/>
      <c r="CK28" s="129"/>
      <c r="CL28" s="129"/>
      <c r="CM28" s="129"/>
      <c r="CN28" s="132">
        <f>IF(K25=8,1,0)</f>
        <v>0</v>
      </c>
      <c r="CO28" s="132"/>
      <c r="CP28" s="132"/>
      <c r="CQ28" s="132"/>
      <c r="CR28" s="129"/>
      <c r="CS28" s="129"/>
      <c r="CT28" s="129"/>
      <c r="CU28" s="130"/>
      <c r="CV28" s="134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30"/>
      <c r="DH28" s="131">
        <f>IF(AE25=3,1,0)</f>
        <v>0</v>
      </c>
      <c r="DI28" s="132"/>
      <c r="DJ28" s="132"/>
      <c r="DK28" s="132"/>
      <c r="DL28" s="129"/>
      <c r="DM28" s="129"/>
      <c r="DN28" s="129"/>
      <c r="DO28" s="129"/>
      <c r="DP28" s="132">
        <f>IF(AM25=5,1,0)</f>
        <v>0</v>
      </c>
      <c r="DQ28" s="132"/>
      <c r="DR28" s="132"/>
      <c r="DS28" s="133"/>
      <c r="DU28" s="108">
        <f t="shared" ref="DU28" si="2">SUM(CJ28:CU36)</f>
        <v>0</v>
      </c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10"/>
      <c r="EG28" s="108">
        <f t="shared" ref="EG28" si="3">SUM(CV28:DG36)</f>
        <v>0</v>
      </c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10"/>
      <c r="ES28" s="108">
        <f t="shared" ref="ES28" si="4">SUM(DH28:DS36)</f>
        <v>0</v>
      </c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10"/>
    </row>
    <row r="29" spans="6:209" ht="12" customHeight="1"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5"/>
      <c r="S29" s="144"/>
      <c r="T29" s="71"/>
      <c r="U29" s="71"/>
      <c r="V29" s="71"/>
      <c r="W29" s="93"/>
      <c r="X29" s="93"/>
      <c r="Y29" s="93"/>
      <c r="Z29" s="93"/>
      <c r="AA29" s="71"/>
      <c r="AB29" s="71"/>
      <c r="AC29" s="71"/>
      <c r="AD29" s="72"/>
      <c r="AE29" s="92"/>
      <c r="AF29" s="93"/>
      <c r="AG29" s="93"/>
      <c r="AH29" s="93"/>
      <c r="AI29" s="93"/>
      <c r="AJ29" s="93"/>
      <c r="AK29" s="93"/>
      <c r="AL29" s="93"/>
      <c r="AM29" s="71"/>
      <c r="AN29" s="71"/>
      <c r="AO29" s="71"/>
      <c r="AP29" s="72"/>
      <c r="AQ29" s="73"/>
      <c r="AR29" s="73"/>
      <c r="AS29" s="6"/>
      <c r="AT29" s="6"/>
      <c r="AU29" s="6"/>
      <c r="AV29" s="4"/>
      <c r="AW29" s="4"/>
      <c r="AX29" s="3"/>
      <c r="CJ29" s="125"/>
      <c r="CK29" s="121"/>
      <c r="CL29" s="121"/>
      <c r="CM29" s="121"/>
      <c r="CN29" s="118"/>
      <c r="CO29" s="118"/>
      <c r="CP29" s="118"/>
      <c r="CQ29" s="118"/>
      <c r="CR29" s="121"/>
      <c r="CS29" s="121"/>
      <c r="CT29" s="121"/>
      <c r="CU29" s="127"/>
      <c r="CV29" s="125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7"/>
      <c r="DH29" s="117"/>
      <c r="DI29" s="118"/>
      <c r="DJ29" s="118"/>
      <c r="DK29" s="118"/>
      <c r="DL29" s="121"/>
      <c r="DM29" s="121"/>
      <c r="DN29" s="121"/>
      <c r="DO29" s="121"/>
      <c r="DP29" s="118"/>
      <c r="DQ29" s="118"/>
      <c r="DR29" s="118"/>
      <c r="DS29" s="123"/>
      <c r="DU29" s="111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3"/>
      <c r="EG29" s="111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3"/>
      <c r="ES29" s="111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3"/>
    </row>
    <row r="30" spans="6:209" ht="12" customHeight="1"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5"/>
      <c r="S30" s="144"/>
      <c r="T30" s="71"/>
      <c r="U30" s="71"/>
      <c r="V30" s="71"/>
      <c r="W30" s="93"/>
      <c r="X30" s="93"/>
      <c r="Y30" s="93"/>
      <c r="Z30" s="93"/>
      <c r="AA30" s="71"/>
      <c r="AB30" s="71"/>
      <c r="AC30" s="71"/>
      <c r="AD30" s="72"/>
      <c r="AE30" s="92"/>
      <c r="AF30" s="93"/>
      <c r="AG30" s="93"/>
      <c r="AH30" s="93"/>
      <c r="AI30" s="93"/>
      <c r="AJ30" s="93"/>
      <c r="AK30" s="93"/>
      <c r="AL30" s="93"/>
      <c r="AM30" s="71"/>
      <c r="AN30" s="71"/>
      <c r="AO30" s="71"/>
      <c r="AP30" s="72"/>
      <c r="AQ30" s="73"/>
      <c r="AR30" s="73"/>
      <c r="AS30" s="6"/>
      <c r="AT30" s="6"/>
      <c r="AU30" s="6"/>
      <c r="AV30" s="4"/>
      <c r="AW30" s="4"/>
      <c r="AX30" s="3"/>
      <c r="CJ30" s="125"/>
      <c r="CK30" s="121"/>
      <c r="CL30" s="121"/>
      <c r="CM30" s="121"/>
      <c r="CN30" s="118"/>
      <c r="CO30" s="118"/>
      <c r="CP30" s="118"/>
      <c r="CQ30" s="118"/>
      <c r="CR30" s="121"/>
      <c r="CS30" s="121"/>
      <c r="CT30" s="121"/>
      <c r="CU30" s="127"/>
      <c r="CV30" s="125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7"/>
      <c r="DH30" s="117"/>
      <c r="DI30" s="118"/>
      <c r="DJ30" s="118"/>
      <c r="DK30" s="118"/>
      <c r="DL30" s="121"/>
      <c r="DM30" s="121"/>
      <c r="DN30" s="121"/>
      <c r="DO30" s="121"/>
      <c r="DP30" s="118"/>
      <c r="DQ30" s="118"/>
      <c r="DR30" s="118"/>
      <c r="DS30" s="123"/>
      <c r="DU30" s="111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3"/>
      <c r="EG30" s="111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3"/>
      <c r="ES30" s="111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3"/>
    </row>
    <row r="31" spans="6:209" ht="12" customHeight="1">
      <c r="G31" s="144"/>
      <c r="H31" s="71"/>
      <c r="I31" s="71"/>
      <c r="J31" s="71"/>
      <c r="K31" s="93">
        <v>7</v>
      </c>
      <c r="L31" s="93"/>
      <c r="M31" s="93"/>
      <c r="N31" s="93"/>
      <c r="O31" s="71"/>
      <c r="P31" s="71"/>
      <c r="Q31" s="71"/>
      <c r="R31" s="72"/>
      <c r="S31" s="92">
        <v>5</v>
      </c>
      <c r="T31" s="93"/>
      <c r="U31" s="93"/>
      <c r="V31" s="93"/>
      <c r="W31" s="71"/>
      <c r="X31" s="71"/>
      <c r="Y31" s="71"/>
      <c r="Z31" s="71"/>
      <c r="AA31" s="93">
        <v>3</v>
      </c>
      <c r="AB31" s="93"/>
      <c r="AC31" s="93"/>
      <c r="AD31" s="95"/>
      <c r="AE31" s="92">
        <v>9</v>
      </c>
      <c r="AF31" s="93"/>
      <c r="AG31" s="93"/>
      <c r="AH31" s="93"/>
      <c r="AI31" s="71"/>
      <c r="AJ31" s="71"/>
      <c r="AK31" s="71"/>
      <c r="AL31" s="71"/>
      <c r="AM31" s="93">
        <v>8</v>
      </c>
      <c r="AN31" s="93"/>
      <c r="AO31" s="93"/>
      <c r="AP31" s="95"/>
      <c r="AQ31" s="73"/>
      <c r="AR31" s="73"/>
      <c r="AS31" s="6"/>
      <c r="AT31" s="6"/>
      <c r="AU31" s="6"/>
      <c r="AV31" s="4"/>
      <c r="AW31" s="4"/>
      <c r="AX31" s="3"/>
      <c r="CJ31" s="125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7"/>
      <c r="CV31" s="117">
        <f>IF(S28=7,1,0)</f>
        <v>0</v>
      </c>
      <c r="CW31" s="118"/>
      <c r="CX31" s="118"/>
      <c r="CY31" s="118"/>
      <c r="CZ31" s="121"/>
      <c r="DA31" s="121"/>
      <c r="DB31" s="121"/>
      <c r="DC31" s="121"/>
      <c r="DD31" s="118">
        <f>IF(AA28=9,1,0)</f>
        <v>0</v>
      </c>
      <c r="DE31" s="118"/>
      <c r="DF31" s="118"/>
      <c r="DG31" s="123"/>
      <c r="DH31" s="125"/>
      <c r="DI31" s="121"/>
      <c r="DJ31" s="121"/>
      <c r="DK31" s="121"/>
      <c r="DL31" s="121"/>
      <c r="DM31" s="121"/>
      <c r="DN31" s="121"/>
      <c r="DO31" s="121"/>
      <c r="DP31" s="118">
        <f>IF(AM28=1,1,0)</f>
        <v>0</v>
      </c>
      <c r="DQ31" s="118"/>
      <c r="DR31" s="118"/>
      <c r="DS31" s="123"/>
      <c r="DU31" s="111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3"/>
      <c r="EG31" s="111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3"/>
      <c r="ES31" s="111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3"/>
    </row>
    <row r="32" spans="6:209" ht="12" customHeight="1">
      <c r="G32" s="144"/>
      <c r="H32" s="71"/>
      <c r="I32" s="71"/>
      <c r="J32" s="71"/>
      <c r="K32" s="93"/>
      <c r="L32" s="93"/>
      <c r="M32" s="93"/>
      <c r="N32" s="93"/>
      <c r="O32" s="71"/>
      <c r="P32" s="71"/>
      <c r="Q32" s="71"/>
      <c r="R32" s="72"/>
      <c r="S32" s="92"/>
      <c r="T32" s="93"/>
      <c r="U32" s="93"/>
      <c r="V32" s="93"/>
      <c r="W32" s="71"/>
      <c r="X32" s="71"/>
      <c r="Y32" s="71"/>
      <c r="Z32" s="71"/>
      <c r="AA32" s="93"/>
      <c r="AB32" s="93"/>
      <c r="AC32" s="93"/>
      <c r="AD32" s="95"/>
      <c r="AE32" s="92"/>
      <c r="AF32" s="93"/>
      <c r="AG32" s="93"/>
      <c r="AH32" s="93"/>
      <c r="AI32" s="71"/>
      <c r="AJ32" s="71"/>
      <c r="AK32" s="71"/>
      <c r="AL32" s="71"/>
      <c r="AM32" s="93"/>
      <c r="AN32" s="93"/>
      <c r="AO32" s="93"/>
      <c r="AP32" s="95"/>
      <c r="AQ32" s="73"/>
      <c r="AR32" s="73"/>
      <c r="AS32" s="6"/>
      <c r="AT32" s="6"/>
      <c r="AU32" s="6"/>
      <c r="AV32" s="4"/>
      <c r="AW32" s="4"/>
      <c r="AX32" s="3"/>
      <c r="CJ32" s="125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7"/>
      <c r="CV32" s="117"/>
      <c r="CW32" s="118"/>
      <c r="CX32" s="118"/>
      <c r="CY32" s="118"/>
      <c r="CZ32" s="121"/>
      <c r="DA32" s="121"/>
      <c r="DB32" s="121"/>
      <c r="DC32" s="121"/>
      <c r="DD32" s="118"/>
      <c r="DE32" s="118"/>
      <c r="DF32" s="118"/>
      <c r="DG32" s="123"/>
      <c r="DH32" s="125"/>
      <c r="DI32" s="121"/>
      <c r="DJ32" s="121"/>
      <c r="DK32" s="121"/>
      <c r="DL32" s="121"/>
      <c r="DM32" s="121"/>
      <c r="DN32" s="121"/>
      <c r="DO32" s="121"/>
      <c r="DP32" s="118"/>
      <c r="DQ32" s="118"/>
      <c r="DR32" s="118"/>
      <c r="DS32" s="123"/>
      <c r="DU32" s="111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3"/>
      <c r="EG32" s="111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3"/>
      <c r="ES32" s="111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3"/>
    </row>
    <row r="33" spans="1:160" ht="12" customHeight="1" thickBot="1">
      <c r="G33" s="145"/>
      <c r="H33" s="146"/>
      <c r="I33" s="146"/>
      <c r="J33" s="146"/>
      <c r="K33" s="96"/>
      <c r="L33" s="96"/>
      <c r="M33" s="96"/>
      <c r="N33" s="96"/>
      <c r="O33" s="146"/>
      <c r="P33" s="146"/>
      <c r="Q33" s="146"/>
      <c r="R33" s="147"/>
      <c r="S33" s="148"/>
      <c r="T33" s="96"/>
      <c r="U33" s="96"/>
      <c r="V33" s="96"/>
      <c r="W33" s="146"/>
      <c r="X33" s="146"/>
      <c r="Y33" s="146"/>
      <c r="Z33" s="146"/>
      <c r="AA33" s="96"/>
      <c r="AB33" s="96"/>
      <c r="AC33" s="96"/>
      <c r="AD33" s="97"/>
      <c r="AE33" s="148"/>
      <c r="AF33" s="96"/>
      <c r="AG33" s="96"/>
      <c r="AH33" s="96"/>
      <c r="AI33" s="146"/>
      <c r="AJ33" s="146"/>
      <c r="AK33" s="146"/>
      <c r="AL33" s="146"/>
      <c r="AM33" s="96"/>
      <c r="AN33" s="96"/>
      <c r="AO33" s="96"/>
      <c r="AP33" s="97"/>
      <c r="AQ33" s="73"/>
      <c r="AR33" s="73"/>
      <c r="AS33" s="6"/>
      <c r="AT33" s="6"/>
      <c r="AU33" s="6"/>
      <c r="AV33" s="4"/>
      <c r="AW33" s="4"/>
      <c r="AX33" s="3"/>
      <c r="CJ33" s="125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7"/>
      <c r="CV33" s="117"/>
      <c r="CW33" s="118"/>
      <c r="CX33" s="118"/>
      <c r="CY33" s="118"/>
      <c r="CZ33" s="121"/>
      <c r="DA33" s="121"/>
      <c r="DB33" s="121"/>
      <c r="DC33" s="121"/>
      <c r="DD33" s="118"/>
      <c r="DE33" s="118"/>
      <c r="DF33" s="118"/>
      <c r="DG33" s="123"/>
      <c r="DH33" s="125"/>
      <c r="DI33" s="121"/>
      <c r="DJ33" s="121"/>
      <c r="DK33" s="121"/>
      <c r="DL33" s="121"/>
      <c r="DM33" s="121"/>
      <c r="DN33" s="121"/>
      <c r="DO33" s="121"/>
      <c r="DP33" s="118"/>
      <c r="DQ33" s="118"/>
      <c r="DR33" s="118"/>
      <c r="DS33" s="123"/>
      <c r="DU33" s="111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3"/>
      <c r="EG33" s="111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3"/>
      <c r="ES33" s="111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3"/>
    </row>
    <row r="34" spans="1:160" ht="9.75" customHeight="1" thickTop="1">
      <c r="F34" s="10"/>
      <c r="G34" s="11"/>
      <c r="H34" s="11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6"/>
      <c r="AT34" s="6"/>
      <c r="AU34" s="6"/>
      <c r="AV34" s="4"/>
      <c r="AW34" s="4"/>
      <c r="AX34" s="3"/>
      <c r="CJ34" s="117">
        <f>IF(G31=6,1,0)</f>
        <v>0</v>
      </c>
      <c r="CK34" s="118"/>
      <c r="CL34" s="118"/>
      <c r="CM34" s="118"/>
      <c r="CN34" s="121"/>
      <c r="CO34" s="121"/>
      <c r="CP34" s="121"/>
      <c r="CQ34" s="121"/>
      <c r="CR34" s="118">
        <f>IF(O31=2,1,0)</f>
        <v>0</v>
      </c>
      <c r="CS34" s="118"/>
      <c r="CT34" s="118"/>
      <c r="CU34" s="123"/>
      <c r="CV34" s="125"/>
      <c r="CW34" s="121"/>
      <c r="CX34" s="121"/>
      <c r="CY34" s="121"/>
      <c r="CZ34" s="118">
        <f>IF(W31=1,1,0)</f>
        <v>0</v>
      </c>
      <c r="DA34" s="118"/>
      <c r="DB34" s="118"/>
      <c r="DC34" s="118"/>
      <c r="DD34" s="121"/>
      <c r="DE34" s="121"/>
      <c r="DF34" s="121"/>
      <c r="DG34" s="127"/>
      <c r="DH34" s="125"/>
      <c r="DI34" s="121"/>
      <c r="DJ34" s="121"/>
      <c r="DK34" s="121"/>
      <c r="DL34" s="118">
        <f>IF(AI31=4,1,0)</f>
        <v>0</v>
      </c>
      <c r="DM34" s="118"/>
      <c r="DN34" s="118"/>
      <c r="DO34" s="118"/>
      <c r="DP34" s="121"/>
      <c r="DQ34" s="121"/>
      <c r="DR34" s="121"/>
      <c r="DS34" s="127"/>
      <c r="DU34" s="111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3"/>
      <c r="EG34" s="111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3"/>
      <c r="ES34" s="111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3"/>
    </row>
    <row r="35" spans="1:160" ht="13.5" customHeight="1">
      <c r="A35" s="10"/>
      <c r="B35" s="10"/>
      <c r="C35" s="10"/>
      <c r="D35" s="10"/>
      <c r="E35" s="10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6"/>
      <c r="AR35" s="6"/>
      <c r="AS35" s="6"/>
      <c r="AT35" s="6"/>
      <c r="AU35" s="6"/>
      <c r="AV35" s="4"/>
      <c r="AW35" s="4"/>
      <c r="AX35" s="3"/>
      <c r="CJ35" s="117"/>
      <c r="CK35" s="118"/>
      <c r="CL35" s="118"/>
      <c r="CM35" s="118"/>
      <c r="CN35" s="121"/>
      <c r="CO35" s="121"/>
      <c r="CP35" s="121"/>
      <c r="CQ35" s="121"/>
      <c r="CR35" s="118"/>
      <c r="CS35" s="118"/>
      <c r="CT35" s="118"/>
      <c r="CU35" s="123"/>
      <c r="CV35" s="125"/>
      <c r="CW35" s="121"/>
      <c r="CX35" s="121"/>
      <c r="CY35" s="121"/>
      <c r="CZ35" s="118"/>
      <c r="DA35" s="118"/>
      <c r="DB35" s="118"/>
      <c r="DC35" s="118"/>
      <c r="DD35" s="121"/>
      <c r="DE35" s="121"/>
      <c r="DF35" s="121"/>
      <c r="DG35" s="127"/>
      <c r="DH35" s="125"/>
      <c r="DI35" s="121"/>
      <c r="DJ35" s="121"/>
      <c r="DK35" s="121"/>
      <c r="DL35" s="118"/>
      <c r="DM35" s="118"/>
      <c r="DN35" s="118"/>
      <c r="DO35" s="118"/>
      <c r="DP35" s="121"/>
      <c r="DQ35" s="121"/>
      <c r="DR35" s="121"/>
      <c r="DS35" s="127"/>
      <c r="DU35" s="111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3"/>
      <c r="EG35" s="111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3"/>
      <c r="ES35" s="111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3"/>
    </row>
    <row r="36" spans="1:160" ht="13.5" customHeight="1" thickBot="1"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3"/>
      <c r="CJ36" s="119"/>
      <c r="CK36" s="120"/>
      <c r="CL36" s="120"/>
      <c r="CM36" s="120"/>
      <c r="CN36" s="122"/>
      <c r="CO36" s="122"/>
      <c r="CP36" s="122"/>
      <c r="CQ36" s="122"/>
      <c r="CR36" s="120"/>
      <c r="CS36" s="120"/>
      <c r="CT36" s="120"/>
      <c r="CU36" s="124"/>
      <c r="CV36" s="126"/>
      <c r="CW36" s="122"/>
      <c r="CX36" s="122"/>
      <c r="CY36" s="122"/>
      <c r="CZ36" s="120"/>
      <c r="DA36" s="120"/>
      <c r="DB36" s="120"/>
      <c r="DC36" s="120"/>
      <c r="DD36" s="122"/>
      <c r="DE36" s="122"/>
      <c r="DF36" s="122"/>
      <c r="DG36" s="128"/>
      <c r="DH36" s="126"/>
      <c r="DI36" s="122"/>
      <c r="DJ36" s="122"/>
      <c r="DK36" s="122"/>
      <c r="DL36" s="120"/>
      <c r="DM36" s="120"/>
      <c r="DN36" s="120"/>
      <c r="DO36" s="120"/>
      <c r="DP36" s="122"/>
      <c r="DQ36" s="122"/>
      <c r="DR36" s="122"/>
      <c r="DS36" s="128"/>
      <c r="DU36" s="114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6"/>
      <c r="EG36" s="114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6"/>
      <c r="ES36" s="114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6"/>
    </row>
    <row r="37" spans="1:160" ht="5.0999999999999996" customHeight="1" thickTop="1"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4"/>
      <c r="AR37" s="4"/>
      <c r="AS37" s="4"/>
      <c r="AT37" s="4"/>
      <c r="AU37" s="4"/>
      <c r="AV37" s="6"/>
      <c r="AW37" s="4"/>
      <c r="AX37" s="3"/>
      <c r="CB37" s="10"/>
      <c r="CC37" s="10"/>
      <c r="CJ37" s="12"/>
      <c r="CK37" s="13"/>
      <c r="CL37" s="13"/>
      <c r="CM37" s="13"/>
      <c r="CN37" s="14"/>
      <c r="CO37" s="14"/>
      <c r="CP37" s="14"/>
      <c r="CQ37" s="14"/>
      <c r="CR37" s="14"/>
      <c r="CS37" s="14"/>
      <c r="CT37" s="14"/>
      <c r="CU37" s="15"/>
      <c r="CV37" s="16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5"/>
      <c r="DH37" s="12"/>
      <c r="DI37" s="13"/>
      <c r="DJ37" s="13"/>
      <c r="DK37" s="13"/>
      <c r="DL37" s="14"/>
      <c r="DM37" s="14"/>
      <c r="DN37" s="14"/>
      <c r="DO37" s="14"/>
      <c r="DP37" s="14"/>
      <c r="DQ37" s="14"/>
      <c r="DR37" s="14"/>
      <c r="DS37" s="15"/>
      <c r="DU37" s="17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9"/>
      <c r="EG37" s="17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9"/>
      <c r="ES37" s="17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9"/>
    </row>
    <row r="38" spans="1:160" ht="12.75" customHeight="1">
      <c r="AQ38" s="10"/>
      <c r="AR38" s="10"/>
      <c r="AS38" s="10"/>
      <c r="AT38" s="10"/>
      <c r="AU38" s="10"/>
      <c r="AV38" s="4"/>
      <c r="AW38" s="4"/>
      <c r="AX38" s="3"/>
    </row>
    <row r="39" spans="1:160" ht="12.75" customHeight="1">
      <c r="AV39" s="10"/>
      <c r="AW39" s="4"/>
      <c r="AX39" s="3"/>
    </row>
    <row r="40" spans="1:160" ht="6.75" customHeight="1">
      <c r="AV40" s="10"/>
      <c r="AW40" s="4"/>
      <c r="AX40" s="3"/>
    </row>
    <row r="41" spans="1:160" ht="12.75" customHeight="1">
      <c r="AW41" s="10"/>
    </row>
  </sheetData>
  <sheetProtection sheet="1" objects="1" scenarios="1" selectLockedCells="1"/>
  <mergeCells count="181">
    <mergeCell ref="AE7:AH9"/>
    <mergeCell ref="AI7:AL9"/>
    <mergeCell ref="AM7:AP9"/>
    <mergeCell ref="G10:J12"/>
    <mergeCell ref="K10:N12"/>
    <mergeCell ref="O10:R12"/>
    <mergeCell ref="S10:V12"/>
    <mergeCell ref="W10:Z12"/>
    <mergeCell ref="G7:J9"/>
    <mergeCell ref="K7:N9"/>
    <mergeCell ref="O7:R9"/>
    <mergeCell ref="S7:V9"/>
    <mergeCell ref="W7:Z9"/>
    <mergeCell ref="AA7:AD9"/>
    <mergeCell ref="AA10:AD12"/>
    <mergeCell ref="AE10:AH12"/>
    <mergeCell ref="AI10:AL12"/>
    <mergeCell ref="AM10:AP12"/>
    <mergeCell ref="AM16:AP18"/>
    <mergeCell ref="G13:J15"/>
    <mergeCell ref="K13:N15"/>
    <mergeCell ref="O13:R15"/>
    <mergeCell ref="S13:V15"/>
    <mergeCell ref="W13:Z15"/>
    <mergeCell ref="AA13:AD15"/>
    <mergeCell ref="AE13:AH15"/>
    <mergeCell ref="AI13:AL15"/>
    <mergeCell ref="AM13:AP15"/>
    <mergeCell ref="AA25:AD27"/>
    <mergeCell ref="AE25:AH27"/>
    <mergeCell ref="AI25:AL27"/>
    <mergeCell ref="G16:J18"/>
    <mergeCell ref="K16:N18"/>
    <mergeCell ref="O16:R18"/>
    <mergeCell ref="S16:V18"/>
    <mergeCell ref="W16:Z18"/>
    <mergeCell ref="AA16:AD18"/>
    <mergeCell ref="AE16:AH18"/>
    <mergeCell ref="AI16:AL18"/>
    <mergeCell ref="AM19:AP21"/>
    <mergeCell ref="G22:J24"/>
    <mergeCell ref="K22:N24"/>
    <mergeCell ref="O22:R24"/>
    <mergeCell ref="S22:V24"/>
    <mergeCell ref="W22:Z24"/>
    <mergeCell ref="AA22:AD24"/>
    <mergeCell ref="AE22:AH24"/>
    <mergeCell ref="AI22:AL24"/>
    <mergeCell ref="AM22:AP24"/>
    <mergeCell ref="G19:J21"/>
    <mergeCell ref="K19:N21"/>
    <mergeCell ref="O19:R21"/>
    <mergeCell ref="S19:V21"/>
    <mergeCell ref="W19:Z21"/>
    <mergeCell ref="AA19:AD21"/>
    <mergeCell ref="AE19:AH21"/>
    <mergeCell ref="AI19:AL21"/>
    <mergeCell ref="G31:J33"/>
    <mergeCell ref="K31:N33"/>
    <mergeCell ref="O31:R33"/>
    <mergeCell ref="S31:V33"/>
    <mergeCell ref="W31:Z33"/>
    <mergeCell ref="AA31:AD33"/>
    <mergeCell ref="AE31:AH33"/>
    <mergeCell ref="AI31:AL33"/>
    <mergeCell ref="G28:J30"/>
    <mergeCell ref="K28:N30"/>
    <mergeCell ref="O28:R30"/>
    <mergeCell ref="S28:V30"/>
    <mergeCell ref="W28:Z30"/>
    <mergeCell ref="AA28:AD30"/>
    <mergeCell ref="AE28:AH30"/>
    <mergeCell ref="DH7:DK9"/>
    <mergeCell ref="DL7:DO9"/>
    <mergeCell ref="DP7:DS9"/>
    <mergeCell ref="CJ10:CM12"/>
    <mergeCell ref="CN10:CQ12"/>
    <mergeCell ref="CR10:CU12"/>
    <mergeCell ref="CV10:CY12"/>
    <mergeCell ref="CZ10:DC12"/>
    <mergeCell ref="CJ7:CM9"/>
    <mergeCell ref="CN7:CQ9"/>
    <mergeCell ref="CR7:CU9"/>
    <mergeCell ref="CV7:CY9"/>
    <mergeCell ref="DD10:DG12"/>
    <mergeCell ref="DH10:DK12"/>
    <mergeCell ref="DL10:DO12"/>
    <mergeCell ref="DP10:DS12"/>
    <mergeCell ref="CJ13:CM15"/>
    <mergeCell ref="CN13:CQ15"/>
    <mergeCell ref="CR13:CU15"/>
    <mergeCell ref="CV13:CY15"/>
    <mergeCell ref="CZ13:DC15"/>
    <mergeCell ref="DD13:DG15"/>
    <mergeCell ref="DH13:DK15"/>
    <mergeCell ref="DL13:DO15"/>
    <mergeCell ref="DP13:DS15"/>
    <mergeCell ref="CJ18:CM20"/>
    <mergeCell ref="CN18:CQ20"/>
    <mergeCell ref="CR18:CU20"/>
    <mergeCell ref="CV18:CY20"/>
    <mergeCell ref="CZ18:DC20"/>
    <mergeCell ref="DD18:DG20"/>
    <mergeCell ref="DH18:DK20"/>
    <mergeCell ref="DL18:DO20"/>
    <mergeCell ref="DP18:DS20"/>
    <mergeCell ref="CJ21:CM23"/>
    <mergeCell ref="CN21:CQ23"/>
    <mergeCell ref="CR21:CU23"/>
    <mergeCell ref="CV21:CY23"/>
    <mergeCell ref="CZ21:DC23"/>
    <mergeCell ref="DD21:DG23"/>
    <mergeCell ref="DH21:DK23"/>
    <mergeCell ref="DL21:DO23"/>
    <mergeCell ref="DP21:DS23"/>
    <mergeCell ref="CJ24:CM26"/>
    <mergeCell ref="CN24:CQ26"/>
    <mergeCell ref="CR24:CU26"/>
    <mergeCell ref="CV24:CY26"/>
    <mergeCell ref="CZ24:DC26"/>
    <mergeCell ref="DD24:DG26"/>
    <mergeCell ref="DH24:DK26"/>
    <mergeCell ref="DL24:DO26"/>
    <mergeCell ref="DP24:DS26"/>
    <mergeCell ref="CJ31:CM33"/>
    <mergeCell ref="CN31:CQ33"/>
    <mergeCell ref="CR31:CU33"/>
    <mergeCell ref="CV31:CY33"/>
    <mergeCell ref="CZ31:DC33"/>
    <mergeCell ref="CJ28:CM30"/>
    <mergeCell ref="CN28:CQ30"/>
    <mergeCell ref="CR28:CU30"/>
    <mergeCell ref="CV28:CY30"/>
    <mergeCell ref="CV34:CY36"/>
    <mergeCell ref="CZ34:DC36"/>
    <mergeCell ref="DD34:DG36"/>
    <mergeCell ref="ES7:FD15"/>
    <mergeCell ref="EG28:ER36"/>
    <mergeCell ref="DU28:EF36"/>
    <mergeCell ref="EG7:ER15"/>
    <mergeCell ref="DU7:EF15"/>
    <mergeCell ref="EG18:ER26"/>
    <mergeCell ref="DU18:EF26"/>
    <mergeCell ref="DH34:DK36"/>
    <mergeCell ref="DL34:DO36"/>
    <mergeCell ref="DP34:DS36"/>
    <mergeCell ref="CZ28:DC30"/>
    <mergeCell ref="DD28:DG30"/>
    <mergeCell ref="DH28:DK30"/>
    <mergeCell ref="DL28:DO30"/>
    <mergeCell ref="DP28:DS30"/>
    <mergeCell ref="DD31:DG33"/>
    <mergeCell ref="DH31:DK33"/>
    <mergeCell ref="DL31:DO33"/>
    <mergeCell ref="DP31:DS33"/>
    <mergeCell ref="CZ7:DC9"/>
    <mergeCell ref="DD7:DG9"/>
    <mergeCell ref="I34:AP34"/>
    <mergeCell ref="GD3:GI4"/>
    <mergeCell ref="GA3:GC4"/>
    <mergeCell ref="AM25:AP27"/>
    <mergeCell ref="AQ8:AR34"/>
    <mergeCell ref="BA6:BK7"/>
    <mergeCell ref="BA8:BK13"/>
    <mergeCell ref="AW16:BN17"/>
    <mergeCell ref="G25:J27"/>
    <mergeCell ref="K25:N27"/>
    <mergeCell ref="O25:R27"/>
    <mergeCell ref="S25:V27"/>
    <mergeCell ref="W25:Z27"/>
    <mergeCell ref="AM31:AP33"/>
    <mergeCell ref="AI28:AL30"/>
    <mergeCell ref="AM28:AP30"/>
    <mergeCell ref="BY24:CH25"/>
    <mergeCell ref="AB2:BB4"/>
    <mergeCell ref="FF7:FQ15"/>
    <mergeCell ref="ES28:FD36"/>
    <mergeCell ref="ES18:FD26"/>
    <mergeCell ref="CJ34:CM36"/>
    <mergeCell ref="CN34:CQ36"/>
    <mergeCell ref="CR34:CU36"/>
  </mergeCells>
  <conditionalFormatting sqref="AX26 BY24">
    <cfRule type="cellIs" dxfId="335" priority="46" operator="equal">
      <formula>"ระดับต่อไป"</formula>
    </cfRule>
  </conditionalFormatting>
  <conditionalFormatting sqref="AM28:AP30 W31:Z33 AI19:AL21 AA16:AD18 K10:N12">
    <cfRule type="cellIs" dxfId="334" priority="41" operator="equal">
      <formula>1</formula>
    </cfRule>
  </conditionalFormatting>
  <conditionalFormatting sqref="AE16:AH18 G7:J9 W10:Z12 K19:N21 AM25:AP27">
    <cfRule type="cellIs" dxfId="333" priority="39" operator="equal">
      <formula>5</formula>
    </cfRule>
  </conditionalFormatting>
  <conditionalFormatting sqref="O31:R33 G13:J15 AA7:AD9">
    <cfRule type="cellIs" dxfId="332" priority="38" operator="equal">
      <formula>2</formula>
    </cfRule>
  </conditionalFormatting>
  <conditionalFormatting sqref="W22:Z24 AM13:AP15 AE25:AH27">
    <cfRule type="cellIs" dxfId="331" priority="37" operator="equal">
      <formula>3</formula>
    </cfRule>
  </conditionalFormatting>
  <conditionalFormatting sqref="AI31:AL33 O16:R18 AE13:AH15 S10:V12">
    <cfRule type="cellIs" dxfId="330" priority="36" operator="equal">
      <formula>4</formula>
    </cfRule>
  </conditionalFormatting>
  <conditionalFormatting sqref="G31:J33 S19:V21">
    <cfRule type="cellIs" dxfId="329" priority="35" operator="equal">
      <formula>6</formula>
    </cfRule>
  </conditionalFormatting>
  <conditionalFormatting sqref="S28:V30">
    <cfRule type="cellIs" dxfId="328" priority="31" operator="equal">
      <formula>7</formula>
    </cfRule>
  </conditionalFormatting>
  <conditionalFormatting sqref="K25:N27 G16:J18 AI10:AL12">
    <cfRule type="cellIs" dxfId="327" priority="30" operator="equal">
      <formula>8</formula>
    </cfRule>
  </conditionalFormatting>
  <conditionalFormatting sqref="AA28:AD30 K22:N24 AM19:AP21 AI7:AL9">
    <cfRule type="cellIs" dxfId="326" priority="29" operator="equal">
      <formula>9</formula>
    </cfRule>
  </conditionalFormatting>
  <conditionalFormatting sqref="G7:AP9">
    <cfRule type="duplicateValues" dxfId="325" priority="18"/>
  </conditionalFormatting>
  <conditionalFormatting sqref="G10:AP12">
    <cfRule type="duplicateValues" dxfId="324" priority="17"/>
  </conditionalFormatting>
  <conditionalFormatting sqref="G13:AP15">
    <cfRule type="duplicateValues" dxfId="323" priority="16"/>
  </conditionalFormatting>
  <conditionalFormatting sqref="G16:AP18">
    <cfRule type="duplicateValues" dxfId="322" priority="15"/>
  </conditionalFormatting>
  <conditionalFormatting sqref="G19:AP21">
    <cfRule type="duplicateValues" dxfId="321" priority="14"/>
  </conditionalFormatting>
  <conditionalFormatting sqref="G22:AP24">
    <cfRule type="duplicateValues" dxfId="320" priority="13"/>
  </conditionalFormatting>
  <conditionalFormatting sqref="G28:AP30">
    <cfRule type="duplicateValues" dxfId="319" priority="11"/>
  </conditionalFormatting>
  <conditionalFormatting sqref="G31:AP33">
    <cfRule type="duplicateValues" dxfId="318" priority="10"/>
  </conditionalFormatting>
  <conditionalFormatting sqref="G7:R15">
    <cfRule type="duplicateValues" dxfId="317" priority="9"/>
  </conditionalFormatting>
  <conditionalFormatting sqref="S7:AD15">
    <cfRule type="duplicateValues" dxfId="316" priority="8"/>
  </conditionalFormatting>
  <conditionalFormatting sqref="AE7:AP15">
    <cfRule type="duplicateValues" dxfId="315" priority="7"/>
  </conditionalFormatting>
  <conditionalFormatting sqref="AE16:AP24">
    <cfRule type="duplicateValues" dxfId="314" priority="6"/>
  </conditionalFormatting>
  <conditionalFormatting sqref="S16:AD24">
    <cfRule type="duplicateValues" dxfId="313" priority="5"/>
  </conditionalFormatting>
  <conditionalFormatting sqref="G16:R24">
    <cfRule type="duplicateValues" dxfId="312" priority="4"/>
  </conditionalFormatting>
  <conditionalFormatting sqref="G7:J33">
    <cfRule type="duplicateValues" dxfId="311" priority="75"/>
  </conditionalFormatting>
  <conditionalFormatting sqref="K7:N33">
    <cfRule type="duplicateValues" dxfId="310" priority="77"/>
  </conditionalFormatting>
  <conditionalFormatting sqref="O7:R33">
    <cfRule type="duplicateValues" dxfId="309" priority="79"/>
  </conditionalFormatting>
  <conditionalFormatting sqref="S7:V33">
    <cfRule type="duplicateValues" dxfId="308" priority="81"/>
  </conditionalFormatting>
  <conditionalFormatting sqref="W7:Z33">
    <cfRule type="duplicateValues" dxfId="307" priority="83"/>
  </conditionalFormatting>
  <conditionalFormatting sqref="AA7:AD33">
    <cfRule type="duplicateValues" dxfId="306" priority="85"/>
  </conditionalFormatting>
  <conditionalFormatting sqref="AE7:AH33">
    <cfRule type="duplicateValues" dxfId="305" priority="87"/>
  </conditionalFormatting>
  <conditionalFormatting sqref="AI7:AL33">
    <cfRule type="duplicateValues" dxfId="304" priority="89"/>
  </conditionalFormatting>
  <conditionalFormatting sqref="AM7:AP33">
    <cfRule type="duplicateValues" dxfId="303" priority="91"/>
  </conditionalFormatting>
  <conditionalFormatting sqref="G25:AP27">
    <cfRule type="duplicateValues" dxfId="302" priority="99"/>
  </conditionalFormatting>
  <conditionalFormatting sqref="G25:R33">
    <cfRule type="duplicateValues" dxfId="301" priority="107"/>
  </conditionalFormatting>
  <conditionalFormatting sqref="S25:AD33">
    <cfRule type="duplicateValues" dxfId="300" priority="109"/>
  </conditionalFormatting>
  <conditionalFormatting sqref="AE25:AP33">
    <cfRule type="duplicateValues" dxfId="299" priority="11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G41"/>
  <sheetViews>
    <sheetView showGridLines="0" showRowColHeaders="0" workbookViewId="0">
      <pane xSplit="83" ySplit="48" topLeftCell="CF49" activePane="bottomRight" state="frozen"/>
      <selection pane="topRight" activeCell="CF1" sqref="CF1"/>
      <selection pane="bottomLeft" activeCell="A49" sqref="A49"/>
      <selection pane="bottomRight" activeCell="AX26" sqref="AX26"/>
    </sheetView>
  </sheetViews>
  <sheetFormatPr defaultColWidth="1.625" defaultRowHeight="12.75" customHeight="1"/>
  <cols>
    <col min="1" max="42" width="1.625" style="1"/>
    <col min="43" max="43" width="0.875" style="1" customWidth="1"/>
    <col min="44" max="44" width="0.75" style="1" customWidth="1"/>
    <col min="45" max="46" width="0.875" style="1" customWidth="1"/>
    <col min="47" max="47" width="0.75" style="1" customWidth="1"/>
    <col min="48" max="56" width="1.625" style="1"/>
    <col min="57" max="57" width="1.625" style="1" customWidth="1"/>
    <col min="58" max="58" width="2.375" style="1" customWidth="1"/>
    <col min="59" max="61" width="1.625" style="1"/>
    <col min="62" max="62" width="0.375" style="1" customWidth="1"/>
    <col min="63" max="85" width="1.625" style="1"/>
    <col min="86" max="86" width="1.625" style="1" customWidth="1"/>
    <col min="87" max="87" width="1.625" style="1"/>
    <col min="88" max="160" width="1.625" style="1" hidden="1" customWidth="1"/>
    <col min="161" max="161" width="1" style="1" hidden="1" customWidth="1"/>
    <col min="162" max="164" width="1.625" style="1" hidden="1" customWidth="1"/>
    <col min="165" max="165" width="2" style="1" hidden="1" customWidth="1"/>
    <col min="166" max="184" width="1.625" style="1" hidden="1" customWidth="1"/>
    <col min="185" max="185" width="2" style="1" hidden="1" customWidth="1"/>
    <col min="186" max="191" width="1.625" style="1" hidden="1" customWidth="1"/>
    <col min="192" max="16384" width="1.625" style="1"/>
  </cols>
  <sheetData>
    <row r="1" spans="6:215" ht="12.75" customHeight="1" thickBot="1">
      <c r="AQ1" s="10"/>
      <c r="AR1" s="10"/>
      <c r="AS1" s="4"/>
      <c r="AT1" s="4"/>
      <c r="AU1" s="10"/>
      <c r="AV1" s="10"/>
    </row>
    <row r="2" spans="6:215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15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15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15" ht="12.75" customHeight="1" thickBot="1">
      <c r="AP5" s="2"/>
      <c r="AQ5" s="10"/>
      <c r="AR5" s="10"/>
      <c r="AS5" s="4"/>
      <c r="AT5" s="4"/>
      <c r="AU5" s="10"/>
      <c r="AV5" s="42"/>
      <c r="AW5" s="2"/>
      <c r="AX5" s="2"/>
      <c r="AY5" s="2"/>
      <c r="AZ5" s="2"/>
      <c r="BA5" s="2"/>
      <c r="BB5" s="2"/>
    </row>
    <row r="6" spans="6:215" ht="12.75" customHeight="1" thickBot="1">
      <c r="AP6" s="2"/>
      <c r="AQ6" s="4"/>
      <c r="AR6" s="4"/>
      <c r="AS6" s="4"/>
      <c r="AT6" s="4"/>
      <c r="AU6" s="4"/>
      <c r="AV6" s="42"/>
      <c r="AW6" s="2"/>
      <c r="AX6" s="2"/>
      <c r="AY6" s="2"/>
      <c r="AZ6" s="2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15" ht="12" customHeight="1" thickTop="1" thickBot="1">
      <c r="G7" s="154">
        <v>5</v>
      </c>
      <c r="H7" s="155"/>
      <c r="I7" s="155"/>
      <c r="J7" s="155"/>
      <c r="K7" s="91">
        <v>4</v>
      </c>
      <c r="L7" s="91"/>
      <c r="M7" s="91"/>
      <c r="N7" s="91"/>
      <c r="O7" s="91">
        <v>8</v>
      </c>
      <c r="P7" s="91"/>
      <c r="Q7" s="91"/>
      <c r="R7" s="94"/>
      <c r="S7" s="90">
        <v>3</v>
      </c>
      <c r="T7" s="91"/>
      <c r="U7" s="91"/>
      <c r="V7" s="91"/>
      <c r="W7" s="91">
        <v>6</v>
      </c>
      <c r="X7" s="91"/>
      <c r="Y7" s="91"/>
      <c r="Z7" s="91"/>
      <c r="AA7" s="155">
        <v>2</v>
      </c>
      <c r="AB7" s="155"/>
      <c r="AC7" s="155"/>
      <c r="AD7" s="158"/>
      <c r="AE7" s="90">
        <v>1</v>
      </c>
      <c r="AF7" s="91"/>
      <c r="AG7" s="91"/>
      <c r="AH7" s="91"/>
      <c r="AI7" s="155">
        <v>9</v>
      </c>
      <c r="AJ7" s="155"/>
      <c r="AK7" s="155"/>
      <c r="AL7" s="155"/>
      <c r="AM7" s="91">
        <v>7</v>
      </c>
      <c r="AN7" s="91"/>
      <c r="AO7" s="91"/>
      <c r="AP7" s="94"/>
      <c r="AQ7" s="5"/>
      <c r="AR7" s="6"/>
      <c r="AS7" s="6"/>
      <c r="AT7" s="6"/>
      <c r="AU7" s="6"/>
      <c r="AV7" s="7"/>
      <c r="AW7" s="7"/>
      <c r="AX7" s="8"/>
      <c r="AY7" s="2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9"/>
      <c r="BR7" s="9"/>
      <c r="BS7" s="9"/>
      <c r="BT7" s="9"/>
      <c r="BU7" s="9"/>
      <c r="BV7" s="9"/>
      <c r="CJ7" s="131">
        <f>IF(G7=5,1,0)</f>
        <v>1</v>
      </c>
      <c r="CK7" s="132"/>
      <c r="CL7" s="132"/>
      <c r="CM7" s="132"/>
      <c r="CN7" s="129"/>
      <c r="CO7" s="129"/>
      <c r="CP7" s="129"/>
      <c r="CQ7" s="129"/>
      <c r="CR7" s="129"/>
      <c r="CS7" s="129"/>
      <c r="CT7" s="129"/>
      <c r="CU7" s="130"/>
      <c r="CV7" s="134"/>
      <c r="CW7" s="129"/>
      <c r="CX7" s="129"/>
      <c r="CY7" s="129"/>
      <c r="CZ7" s="129"/>
      <c r="DA7" s="129"/>
      <c r="DB7" s="129"/>
      <c r="DC7" s="129"/>
      <c r="DD7" s="132">
        <f>IF(AA7=2,1,0)</f>
        <v>1</v>
      </c>
      <c r="DE7" s="132"/>
      <c r="DF7" s="132"/>
      <c r="DG7" s="133"/>
      <c r="DH7" s="134"/>
      <c r="DI7" s="129"/>
      <c r="DJ7" s="129"/>
      <c r="DK7" s="129"/>
      <c r="DL7" s="132">
        <f>IF(AI7=9,1,0)</f>
        <v>1</v>
      </c>
      <c r="DM7" s="132"/>
      <c r="DN7" s="132"/>
      <c r="DO7" s="132"/>
      <c r="DP7" s="129"/>
      <c r="DQ7" s="129"/>
      <c r="DR7" s="129"/>
      <c r="DS7" s="130"/>
      <c r="DU7" s="108">
        <f>SUM(CJ7:CU15)</f>
        <v>3</v>
      </c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10"/>
      <c r="EG7" s="108">
        <f>SUM(CV7:DG15)</f>
        <v>3</v>
      </c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10"/>
      <c r="ES7" s="108">
        <f>SUM(DH7:DS15)</f>
        <v>4</v>
      </c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10"/>
      <c r="FF7" s="108">
        <f>ES7+ES18+ES28+EG28+EG18+EG7+DU7+DU18+DU28</f>
        <v>30</v>
      </c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10"/>
    </row>
    <row r="8" spans="6:215" ht="12" customHeight="1">
      <c r="G8" s="156"/>
      <c r="H8" s="157"/>
      <c r="I8" s="157"/>
      <c r="J8" s="157"/>
      <c r="K8" s="93"/>
      <c r="L8" s="93"/>
      <c r="M8" s="93"/>
      <c r="N8" s="93"/>
      <c r="O8" s="93"/>
      <c r="P8" s="93"/>
      <c r="Q8" s="93"/>
      <c r="R8" s="95"/>
      <c r="S8" s="92"/>
      <c r="T8" s="93"/>
      <c r="U8" s="93"/>
      <c r="V8" s="93"/>
      <c r="W8" s="93"/>
      <c r="X8" s="93"/>
      <c r="Y8" s="93"/>
      <c r="Z8" s="93"/>
      <c r="AA8" s="157"/>
      <c r="AB8" s="157"/>
      <c r="AC8" s="157"/>
      <c r="AD8" s="159"/>
      <c r="AE8" s="92"/>
      <c r="AF8" s="93"/>
      <c r="AG8" s="93"/>
      <c r="AH8" s="93"/>
      <c r="AI8" s="157"/>
      <c r="AJ8" s="157"/>
      <c r="AK8" s="157"/>
      <c r="AL8" s="157"/>
      <c r="AM8" s="93"/>
      <c r="AN8" s="93"/>
      <c r="AO8" s="93"/>
      <c r="AP8" s="95"/>
      <c r="AQ8" s="73"/>
      <c r="AR8" s="73"/>
      <c r="AS8" s="6"/>
      <c r="AT8" s="6"/>
      <c r="AU8" s="6"/>
      <c r="AV8" s="4"/>
      <c r="AW8" s="4"/>
      <c r="AX8" s="3"/>
      <c r="BA8" s="80">
        <f>ES7+ES18+ES28+EG28+EG18+EG7+DU7+DU18+DU28</f>
        <v>30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9"/>
      <c r="BR8" s="9"/>
      <c r="BS8" s="9"/>
      <c r="BT8" s="9"/>
      <c r="BU8" s="9"/>
      <c r="BV8" s="9"/>
      <c r="CJ8" s="117"/>
      <c r="CK8" s="118"/>
      <c r="CL8" s="118"/>
      <c r="CM8" s="118"/>
      <c r="CN8" s="121"/>
      <c r="CO8" s="121"/>
      <c r="CP8" s="121"/>
      <c r="CQ8" s="121"/>
      <c r="CR8" s="121"/>
      <c r="CS8" s="121"/>
      <c r="CT8" s="121"/>
      <c r="CU8" s="127"/>
      <c r="CV8" s="125"/>
      <c r="CW8" s="121"/>
      <c r="CX8" s="121"/>
      <c r="CY8" s="121"/>
      <c r="CZ8" s="121"/>
      <c r="DA8" s="121"/>
      <c r="DB8" s="121"/>
      <c r="DC8" s="121"/>
      <c r="DD8" s="118"/>
      <c r="DE8" s="118"/>
      <c r="DF8" s="118"/>
      <c r="DG8" s="123"/>
      <c r="DH8" s="125"/>
      <c r="DI8" s="121"/>
      <c r="DJ8" s="121"/>
      <c r="DK8" s="121"/>
      <c r="DL8" s="118"/>
      <c r="DM8" s="118"/>
      <c r="DN8" s="118"/>
      <c r="DO8" s="118"/>
      <c r="DP8" s="121"/>
      <c r="DQ8" s="121"/>
      <c r="DR8" s="121"/>
      <c r="DS8" s="127"/>
      <c r="DU8" s="111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3"/>
      <c r="EG8" s="111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3"/>
      <c r="ES8" s="111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3"/>
      <c r="FF8" s="111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3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G8" s="61">
        <f>FF7/30%</f>
        <v>100</v>
      </c>
    </row>
    <row r="9" spans="6:215" ht="12" customHeight="1">
      <c r="G9" s="156"/>
      <c r="H9" s="157"/>
      <c r="I9" s="157"/>
      <c r="J9" s="157"/>
      <c r="K9" s="93"/>
      <c r="L9" s="93"/>
      <c r="M9" s="93"/>
      <c r="N9" s="93"/>
      <c r="O9" s="93"/>
      <c r="P9" s="93"/>
      <c r="Q9" s="93"/>
      <c r="R9" s="95"/>
      <c r="S9" s="92"/>
      <c r="T9" s="93"/>
      <c r="U9" s="93"/>
      <c r="V9" s="93"/>
      <c r="W9" s="93"/>
      <c r="X9" s="93"/>
      <c r="Y9" s="93"/>
      <c r="Z9" s="93"/>
      <c r="AA9" s="157"/>
      <c r="AB9" s="157"/>
      <c r="AC9" s="157"/>
      <c r="AD9" s="159"/>
      <c r="AE9" s="92"/>
      <c r="AF9" s="93"/>
      <c r="AG9" s="93"/>
      <c r="AH9" s="93"/>
      <c r="AI9" s="157"/>
      <c r="AJ9" s="157"/>
      <c r="AK9" s="157"/>
      <c r="AL9" s="157"/>
      <c r="AM9" s="93"/>
      <c r="AN9" s="93"/>
      <c r="AO9" s="93"/>
      <c r="AP9" s="95"/>
      <c r="AQ9" s="73"/>
      <c r="AR9" s="73"/>
      <c r="AS9" s="6"/>
      <c r="AT9" s="6"/>
      <c r="AU9" s="6"/>
      <c r="AV9" s="4"/>
      <c r="AW9" s="4"/>
      <c r="AX9" s="3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9"/>
      <c r="BR9" s="9"/>
      <c r="BS9" s="9"/>
      <c r="BT9" s="9"/>
      <c r="BU9" s="9"/>
      <c r="BV9" s="9"/>
      <c r="CJ9" s="117"/>
      <c r="CK9" s="118"/>
      <c r="CL9" s="118"/>
      <c r="CM9" s="118"/>
      <c r="CN9" s="121"/>
      <c r="CO9" s="121"/>
      <c r="CP9" s="121"/>
      <c r="CQ9" s="121"/>
      <c r="CR9" s="121"/>
      <c r="CS9" s="121"/>
      <c r="CT9" s="121"/>
      <c r="CU9" s="127"/>
      <c r="CV9" s="125"/>
      <c r="CW9" s="121"/>
      <c r="CX9" s="121"/>
      <c r="CY9" s="121"/>
      <c r="CZ9" s="121"/>
      <c r="DA9" s="121"/>
      <c r="DB9" s="121"/>
      <c r="DC9" s="121"/>
      <c r="DD9" s="118"/>
      <c r="DE9" s="118"/>
      <c r="DF9" s="118"/>
      <c r="DG9" s="123"/>
      <c r="DH9" s="125"/>
      <c r="DI9" s="121"/>
      <c r="DJ9" s="121"/>
      <c r="DK9" s="121"/>
      <c r="DL9" s="118"/>
      <c r="DM9" s="118"/>
      <c r="DN9" s="118"/>
      <c r="DO9" s="118"/>
      <c r="DP9" s="121"/>
      <c r="DQ9" s="121"/>
      <c r="DR9" s="121"/>
      <c r="DS9" s="127"/>
      <c r="DU9" s="111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3"/>
      <c r="EG9" s="111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3"/>
      <c r="ES9" s="111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3"/>
      <c r="FF9" s="111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3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G9" s="61" t="s">
        <v>1</v>
      </c>
    </row>
    <row r="10" spans="6:215" ht="12" customHeight="1">
      <c r="G10" s="92">
        <v>3</v>
      </c>
      <c r="H10" s="93"/>
      <c r="I10" s="93"/>
      <c r="J10" s="93"/>
      <c r="K10" s="157">
        <v>1</v>
      </c>
      <c r="L10" s="157"/>
      <c r="M10" s="157"/>
      <c r="N10" s="157"/>
      <c r="O10" s="93">
        <v>9</v>
      </c>
      <c r="P10" s="93"/>
      <c r="Q10" s="93"/>
      <c r="R10" s="95"/>
      <c r="S10" s="156">
        <v>4</v>
      </c>
      <c r="T10" s="157"/>
      <c r="U10" s="157"/>
      <c r="V10" s="157"/>
      <c r="W10" s="157">
        <v>5</v>
      </c>
      <c r="X10" s="157"/>
      <c r="Y10" s="157"/>
      <c r="Z10" s="157"/>
      <c r="AA10" s="93">
        <v>7</v>
      </c>
      <c r="AB10" s="93"/>
      <c r="AC10" s="93"/>
      <c r="AD10" s="95"/>
      <c r="AE10" s="92">
        <v>6</v>
      </c>
      <c r="AF10" s="93"/>
      <c r="AG10" s="93"/>
      <c r="AH10" s="93"/>
      <c r="AI10" s="157">
        <v>8</v>
      </c>
      <c r="AJ10" s="157"/>
      <c r="AK10" s="157"/>
      <c r="AL10" s="157"/>
      <c r="AM10" s="93">
        <v>2</v>
      </c>
      <c r="AN10" s="93"/>
      <c r="AO10" s="93"/>
      <c r="AP10" s="95"/>
      <c r="AQ10" s="73"/>
      <c r="AR10" s="73"/>
      <c r="AS10" s="6"/>
      <c r="AT10" s="6"/>
      <c r="AU10" s="6"/>
      <c r="AV10" s="4"/>
      <c r="AW10" s="4"/>
      <c r="AX10" s="3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9"/>
      <c r="BR10" s="9"/>
      <c r="BS10" s="9"/>
      <c r="BT10" s="9"/>
      <c r="BU10" s="9"/>
      <c r="BV10" s="9"/>
      <c r="BW10" s="2"/>
      <c r="BX10" s="2"/>
      <c r="BY10" s="2"/>
      <c r="BZ10" s="2"/>
      <c r="CA10" s="2"/>
      <c r="CB10" s="2"/>
      <c r="CC10" s="2"/>
      <c r="CD10" s="2"/>
      <c r="CJ10" s="125"/>
      <c r="CK10" s="121"/>
      <c r="CL10" s="121"/>
      <c r="CM10" s="121"/>
      <c r="CN10" s="118">
        <f>IF(K10=1,1,0)</f>
        <v>1</v>
      </c>
      <c r="CO10" s="118"/>
      <c r="CP10" s="118"/>
      <c r="CQ10" s="118"/>
      <c r="CR10" s="121"/>
      <c r="CS10" s="121"/>
      <c r="CT10" s="121"/>
      <c r="CU10" s="127"/>
      <c r="CV10" s="117">
        <f>IF(S10=4,1,0)</f>
        <v>1</v>
      </c>
      <c r="CW10" s="118"/>
      <c r="CX10" s="118"/>
      <c r="CY10" s="118"/>
      <c r="CZ10" s="118">
        <f t="shared" ref="CZ10" si="0">IF(W10=5,1,0)</f>
        <v>1</v>
      </c>
      <c r="DA10" s="118"/>
      <c r="DB10" s="118"/>
      <c r="DC10" s="118"/>
      <c r="DD10" s="121"/>
      <c r="DE10" s="121"/>
      <c r="DF10" s="121"/>
      <c r="DG10" s="121"/>
      <c r="DH10" s="125"/>
      <c r="DI10" s="121"/>
      <c r="DJ10" s="121"/>
      <c r="DK10" s="121"/>
      <c r="DL10" s="118">
        <f>IF(AI10=8,1,0)</f>
        <v>1</v>
      </c>
      <c r="DM10" s="118"/>
      <c r="DN10" s="118"/>
      <c r="DO10" s="118"/>
      <c r="DP10" s="121"/>
      <c r="DQ10" s="121"/>
      <c r="DR10" s="121"/>
      <c r="DS10" s="127"/>
      <c r="DU10" s="111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3"/>
      <c r="EG10" s="111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3"/>
      <c r="ES10" s="111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3"/>
      <c r="FF10" s="111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3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</row>
    <row r="11" spans="6:215" ht="12" customHeight="1">
      <c r="G11" s="92"/>
      <c r="H11" s="93"/>
      <c r="I11" s="93"/>
      <c r="J11" s="93"/>
      <c r="K11" s="157"/>
      <c r="L11" s="157"/>
      <c r="M11" s="157"/>
      <c r="N11" s="157"/>
      <c r="O11" s="93"/>
      <c r="P11" s="93"/>
      <c r="Q11" s="93"/>
      <c r="R11" s="95"/>
      <c r="S11" s="156"/>
      <c r="T11" s="157"/>
      <c r="U11" s="157"/>
      <c r="V11" s="157"/>
      <c r="W11" s="157"/>
      <c r="X11" s="157"/>
      <c r="Y11" s="157"/>
      <c r="Z11" s="157"/>
      <c r="AA11" s="93"/>
      <c r="AB11" s="93"/>
      <c r="AC11" s="93"/>
      <c r="AD11" s="95"/>
      <c r="AE11" s="92"/>
      <c r="AF11" s="93"/>
      <c r="AG11" s="93"/>
      <c r="AH11" s="93"/>
      <c r="AI11" s="157"/>
      <c r="AJ11" s="157"/>
      <c r="AK11" s="157"/>
      <c r="AL11" s="157"/>
      <c r="AM11" s="93"/>
      <c r="AN11" s="93"/>
      <c r="AO11" s="93"/>
      <c r="AP11" s="95"/>
      <c r="AQ11" s="73"/>
      <c r="AR11" s="73"/>
      <c r="AS11" s="6"/>
      <c r="AT11" s="6"/>
      <c r="AU11" s="6"/>
      <c r="AV11" s="4"/>
      <c r="AW11" s="4"/>
      <c r="AX11" s="3"/>
      <c r="AZ11" s="2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9"/>
      <c r="BR11" s="9"/>
      <c r="BS11" s="9"/>
      <c r="BT11" s="9"/>
      <c r="BU11" s="9"/>
      <c r="BV11" s="9"/>
      <c r="BW11" s="2"/>
      <c r="BX11" s="2"/>
      <c r="BY11" s="2"/>
      <c r="BZ11" s="2"/>
      <c r="CA11" s="2"/>
      <c r="CB11" s="2"/>
      <c r="CC11" s="2"/>
      <c r="CD11" s="2"/>
      <c r="CJ11" s="125"/>
      <c r="CK11" s="121"/>
      <c r="CL11" s="121"/>
      <c r="CM11" s="121"/>
      <c r="CN11" s="118"/>
      <c r="CO11" s="118"/>
      <c r="CP11" s="118"/>
      <c r="CQ11" s="118"/>
      <c r="CR11" s="121"/>
      <c r="CS11" s="121"/>
      <c r="CT11" s="121"/>
      <c r="CU11" s="127"/>
      <c r="CV11" s="117"/>
      <c r="CW11" s="118"/>
      <c r="CX11" s="118"/>
      <c r="CY11" s="118"/>
      <c r="CZ11" s="118"/>
      <c r="DA11" s="118"/>
      <c r="DB11" s="118"/>
      <c r="DC11" s="118"/>
      <c r="DD11" s="121"/>
      <c r="DE11" s="121"/>
      <c r="DF11" s="121"/>
      <c r="DG11" s="121"/>
      <c r="DH11" s="125"/>
      <c r="DI11" s="121"/>
      <c r="DJ11" s="121"/>
      <c r="DK11" s="121"/>
      <c r="DL11" s="118"/>
      <c r="DM11" s="118"/>
      <c r="DN11" s="118"/>
      <c r="DO11" s="118"/>
      <c r="DP11" s="121"/>
      <c r="DQ11" s="121"/>
      <c r="DR11" s="121"/>
      <c r="DS11" s="127"/>
      <c r="DU11" s="111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3"/>
      <c r="EG11" s="111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3"/>
      <c r="ES11" s="111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3"/>
      <c r="FF11" s="111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3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</row>
    <row r="12" spans="6:215" ht="12" customHeight="1">
      <c r="G12" s="92"/>
      <c r="H12" s="93"/>
      <c r="I12" s="93"/>
      <c r="J12" s="93"/>
      <c r="K12" s="157"/>
      <c r="L12" s="157"/>
      <c r="M12" s="157"/>
      <c r="N12" s="157"/>
      <c r="O12" s="93"/>
      <c r="P12" s="93"/>
      <c r="Q12" s="93"/>
      <c r="R12" s="95"/>
      <c r="S12" s="156"/>
      <c r="T12" s="157"/>
      <c r="U12" s="157"/>
      <c r="V12" s="157"/>
      <c r="W12" s="157"/>
      <c r="X12" s="157"/>
      <c r="Y12" s="157"/>
      <c r="Z12" s="157"/>
      <c r="AA12" s="93"/>
      <c r="AB12" s="93"/>
      <c r="AC12" s="93"/>
      <c r="AD12" s="95"/>
      <c r="AE12" s="92"/>
      <c r="AF12" s="93"/>
      <c r="AG12" s="93"/>
      <c r="AH12" s="93"/>
      <c r="AI12" s="157"/>
      <c r="AJ12" s="157"/>
      <c r="AK12" s="157"/>
      <c r="AL12" s="157"/>
      <c r="AM12" s="93"/>
      <c r="AN12" s="93"/>
      <c r="AO12" s="93"/>
      <c r="AP12" s="95"/>
      <c r="AQ12" s="73"/>
      <c r="AR12" s="73"/>
      <c r="AS12" s="6"/>
      <c r="AT12" s="6"/>
      <c r="AU12" s="6"/>
      <c r="AV12" s="4"/>
      <c r="AW12" s="4"/>
      <c r="AX12" s="3"/>
      <c r="AZ12" s="2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BL12" s="2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2"/>
      <c r="BX12" s="2"/>
      <c r="BY12" s="2"/>
      <c r="BZ12" s="2"/>
      <c r="CA12" s="2"/>
      <c r="CB12" s="2"/>
      <c r="CC12" s="2"/>
      <c r="CD12" s="2"/>
      <c r="CJ12" s="125"/>
      <c r="CK12" s="121"/>
      <c r="CL12" s="121"/>
      <c r="CM12" s="121"/>
      <c r="CN12" s="118"/>
      <c r="CO12" s="118"/>
      <c r="CP12" s="118"/>
      <c r="CQ12" s="118"/>
      <c r="CR12" s="121"/>
      <c r="CS12" s="121"/>
      <c r="CT12" s="121"/>
      <c r="CU12" s="127"/>
      <c r="CV12" s="117"/>
      <c r="CW12" s="118"/>
      <c r="CX12" s="118"/>
      <c r="CY12" s="118"/>
      <c r="CZ12" s="118"/>
      <c r="DA12" s="118"/>
      <c r="DB12" s="118"/>
      <c r="DC12" s="118"/>
      <c r="DD12" s="121"/>
      <c r="DE12" s="121"/>
      <c r="DF12" s="121"/>
      <c r="DG12" s="121"/>
      <c r="DH12" s="125"/>
      <c r="DI12" s="121"/>
      <c r="DJ12" s="121"/>
      <c r="DK12" s="121"/>
      <c r="DL12" s="118"/>
      <c r="DM12" s="118"/>
      <c r="DN12" s="118"/>
      <c r="DO12" s="118"/>
      <c r="DP12" s="121"/>
      <c r="DQ12" s="121"/>
      <c r="DR12" s="121"/>
      <c r="DS12" s="127"/>
      <c r="DU12" s="111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3"/>
      <c r="EG12" s="111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3"/>
      <c r="ES12" s="111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3"/>
      <c r="FF12" s="111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3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</row>
    <row r="13" spans="6:215" ht="12" customHeight="1" thickBot="1">
      <c r="G13" s="156">
        <v>2</v>
      </c>
      <c r="H13" s="157"/>
      <c r="I13" s="157"/>
      <c r="J13" s="157"/>
      <c r="K13" s="93">
        <v>6</v>
      </c>
      <c r="L13" s="93"/>
      <c r="M13" s="93"/>
      <c r="N13" s="93"/>
      <c r="O13" s="93">
        <v>7</v>
      </c>
      <c r="P13" s="93"/>
      <c r="Q13" s="93"/>
      <c r="R13" s="95"/>
      <c r="S13" s="92">
        <v>1</v>
      </c>
      <c r="T13" s="93"/>
      <c r="U13" s="93"/>
      <c r="V13" s="93"/>
      <c r="W13" s="93">
        <v>9</v>
      </c>
      <c r="X13" s="93"/>
      <c r="Y13" s="93"/>
      <c r="Z13" s="93"/>
      <c r="AA13" s="93">
        <v>8</v>
      </c>
      <c r="AB13" s="93"/>
      <c r="AC13" s="93"/>
      <c r="AD13" s="95"/>
      <c r="AE13" s="156">
        <v>4</v>
      </c>
      <c r="AF13" s="157"/>
      <c r="AG13" s="157"/>
      <c r="AH13" s="157"/>
      <c r="AI13" s="93">
        <v>5</v>
      </c>
      <c r="AJ13" s="93"/>
      <c r="AK13" s="93"/>
      <c r="AL13" s="93"/>
      <c r="AM13" s="157">
        <v>3</v>
      </c>
      <c r="AN13" s="157"/>
      <c r="AO13" s="157"/>
      <c r="AP13" s="159"/>
      <c r="AQ13" s="73"/>
      <c r="AR13" s="73"/>
      <c r="AS13" s="6"/>
      <c r="AT13" s="6"/>
      <c r="AU13" s="6"/>
      <c r="AV13" s="4"/>
      <c r="AW13" s="4"/>
      <c r="AX13" s="3"/>
      <c r="AZ13" s="2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BL13" s="2"/>
      <c r="CJ13" s="117">
        <f>IF(G13=2,1,0)</f>
        <v>1</v>
      </c>
      <c r="CK13" s="118"/>
      <c r="CL13" s="118"/>
      <c r="CM13" s="118"/>
      <c r="CN13" s="121"/>
      <c r="CO13" s="121"/>
      <c r="CP13" s="121"/>
      <c r="CQ13" s="121"/>
      <c r="CR13" s="121"/>
      <c r="CS13" s="121"/>
      <c r="CT13" s="121"/>
      <c r="CU13" s="127"/>
      <c r="CV13" s="125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7"/>
      <c r="DH13" s="117">
        <f>IF(AE13=4,1,0)</f>
        <v>1</v>
      </c>
      <c r="DI13" s="118"/>
      <c r="DJ13" s="118"/>
      <c r="DK13" s="118"/>
      <c r="DL13" s="121"/>
      <c r="DM13" s="121"/>
      <c r="DN13" s="121"/>
      <c r="DO13" s="121"/>
      <c r="DP13" s="118">
        <f>IF(AM13=3,1,0)</f>
        <v>1</v>
      </c>
      <c r="DQ13" s="118"/>
      <c r="DR13" s="118"/>
      <c r="DS13" s="123"/>
      <c r="DU13" s="111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3"/>
      <c r="EG13" s="111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3"/>
      <c r="ES13" s="111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3"/>
      <c r="FF13" s="111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3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</row>
    <row r="14" spans="6:215" ht="12" customHeight="1">
      <c r="G14" s="156"/>
      <c r="H14" s="157"/>
      <c r="I14" s="157"/>
      <c r="J14" s="157"/>
      <c r="K14" s="93"/>
      <c r="L14" s="93"/>
      <c r="M14" s="93"/>
      <c r="N14" s="93"/>
      <c r="O14" s="93"/>
      <c r="P14" s="93"/>
      <c r="Q14" s="93"/>
      <c r="R14" s="95"/>
      <c r="S14" s="92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5"/>
      <c r="AE14" s="156"/>
      <c r="AF14" s="157"/>
      <c r="AG14" s="157"/>
      <c r="AH14" s="157"/>
      <c r="AI14" s="93"/>
      <c r="AJ14" s="93"/>
      <c r="AK14" s="93"/>
      <c r="AL14" s="93"/>
      <c r="AM14" s="157"/>
      <c r="AN14" s="157"/>
      <c r="AO14" s="157"/>
      <c r="AP14" s="159"/>
      <c r="AQ14" s="73"/>
      <c r="AR14" s="73"/>
      <c r="AS14" s="6"/>
      <c r="AT14" s="6"/>
      <c r="AU14" s="6"/>
      <c r="AV14" s="4"/>
      <c r="AW14" s="4"/>
      <c r="BA14" s="54"/>
      <c r="BB14" s="54"/>
      <c r="BC14" s="54"/>
      <c r="BD14" s="54"/>
      <c r="BE14" s="54"/>
      <c r="BF14" s="54"/>
      <c r="BG14" s="54"/>
      <c r="BH14" s="2"/>
      <c r="BI14" s="2"/>
      <c r="BJ14" s="2"/>
      <c r="BK14" s="2"/>
      <c r="BL14" s="2"/>
      <c r="CJ14" s="117"/>
      <c r="CK14" s="118"/>
      <c r="CL14" s="118"/>
      <c r="CM14" s="118"/>
      <c r="CN14" s="121"/>
      <c r="CO14" s="121"/>
      <c r="CP14" s="121"/>
      <c r="CQ14" s="121"/>
      <c r="CR14" s="121"/>
      <c r="CS14" s="121"/>
      <c r="CT14" s="121"/>
      <c r="CU14" s="127"/>
      <c r="CV14" s="125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7"/>
      <c r="DH14" s="117"/>
      <c r="DI14" s="118"/>
      <c r="DJ14" s="118"/>
      <c r="DK14" s="118"/>
      <c r="DL14" s="121"/>
      <c r="DM14" s="121"/>
      <c r="DN14" s="121"/>
      <c r="DO14" s="121"/>
      <c r="DP14" s="118"/>
      <c r="DQ14" s="118"/>
      <c r="DR14" s="118"/>
      <c r="DS14" s="123"/>
      <c r="DU14" s="111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3"/>
      <c r="EG14" s="111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3"/>
      <c r="ES14" s="111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3"/>
      <c r="FF14" s="111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3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</row>
    <row r="15" spans="6:215" ht="12" customHeight="1" thickBot="1">
      <c r="G15" s="160"/>
      <c r="H15" s="161"/>
      <c r="I15" s="161"/>
      <c r="J15" s="161"/>
      <c r="K15" s="96"/>
      <c r="L15" s="96"/>
      <c r="M15" s="96"/>
      <c r="N15" s="96"/>
      <c r="O15" s="96"/>
      <c r="P15" s="96"/>
      <c r="Q15" s="96"/>
      <c r="R15" s="97"/>
      <c r="S15" s="148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7"/>
      <c r="AE15" s="160"/>
      <c r="AF15" s="161"/>
      <c r="AG15" s="161"/>
      <c r="AH15" s="161"/>
      <c r="AI15" s="96"/>
      <c r="AJ15" s="96"/>
      <c r="AK15" s="96"/>
      <c r="AL15" s="96"/>
      <c r="AM15" s="161"/>
      <c r="AN15" s="161"/>
      <c r="AO15" s="161"/>
      <c r="AP15" s="162"/>
      <c r="AQ15" s="73"/>
      <c r="AR15" s="73"/>
      <c r="AS15" s="6"/>
      <c r="AT15" s="6"/>
      <c r="AU15" s="6"/>
      <c r="AV15" s="4"/>
      <c r="AW15" s="4"/>
      <c r="BA15" s="54"/>
      <c r="BB15" s="54"/>
      <c r="BC15" s="54"/>
      <c r="BD15" s="54"/>
      <c r="BE15" s="54"/>
      <c r="BF15" s="54"/>
      <c r="BG15" s="54"/>
      <c r="BK15" s="9"/>
      <c r="BL15" s="9"/>
      <c r="BM15" s="9"/>
      <c r="BN15" s="9"/>
      <c r="BO15" s="9"/>
      <c r="BP15" s="9"/>
      <c r="CB15" s="10"/>
      <c r="CC15" s="10"/>
      <c r="CJ15" s="119"/>
      <c r="CK15" s="120"/>
      <c r="CL15" s="120"/>
      <c r="CM15" s="120"/>
      <c r="CN15" s="122"/>
      <c r="CO15" s="122"/>
      <c r="CP15" s="122"/>
      <c r="CQ15" s="122"/>
      <c r="CR15" s="122"/>
      <c r="CS15" s="122"/>
      <c r="CT15" s="122"/>
      <c r="CU15" s="128"/>
      <c r="CV15" s="126"/>
      <c r="CW15" s="122"/>
      <c r="CX15" s="122"/>
      <c r="CY15" s="122"/>
      <c r="CZ15" s="122"/>
      <c r="DA15" s="122"/>
      <c r="DB15" s="122"/>
      <c r="DC15" s="122"/>
      <c r="DD15" s="122"/>
      <c r="DE15" s="122"/>
      <c r="DF15" s="122"/>
      <c r="DG15" s="128"/>
      <c r="DH15" s="119"/>
      <c r="DI15" s="120"/>
      <c r="DJ15" s="120"/>
      <c r="DK15" s="120"/>
      <c r="DL15" s="122"/>
      <c r="DM15" s="122"/>
      <c r="DN15" s="122"/>
      <c r="DO15" s="122"/>
      <c r="DP15" s="120"/>
      <c r="DQ15" s="120"/>
      <c r="DR15" s="120"/>
      <c r="DS15" s="124"/>
      <c r="DU15" s="114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6"/>
      <c r="EG15" s="114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6"/>
      <c r="ES15" s="114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6"/>
      <c r="FF15" s="114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6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</row>
    <row r="16" spans="6:215" ht="12" customHeight="1" thickTop="1">
      <c r="F16" s="3"/>
      <c r="G16" s="154">
        <v>8</v>
      </c>
      <c r="H16" s="155"/>
      <c r="I16" s="155"/>
      <c r="J16" s="155"/>
      <c r="K16" s="91">
        <v>2</v>
      </c>
      <c r="L16" s="91"/>
      <c r="M16" s="91"/>
      <c r="N16" s="91"/>
      <c r="O16" s="155">
        <v>4</v>
      </c>
      <c r="P16" s="155"/>
      <c r="Q16" s="155"/>
      <c r="R16" s="158"/>
      <c r="S16" s="90">
        <v>9</v>
      </c>
      <c r="T16" s="91"/>
      <c r="U16" s="91"/>
      <c r="V16" s="91"/>
      <c r="W16" s="91">
        <v>7</v>
      </c>
      <c r="X16" s="91"/>
      <c r="Y16" s="91"/>
      <c r="Z16" s="91"/>
      <c r="AA16" s="155">
        <v>1</v>
      </c>
      <c r="AB16" s="155"/>
      <c r="AC16" s="155"/>
      <c r="AD16" s="158"/>
      <c r="AE16" s="154">
        <v>5</v>
      </c>
      <c r="AF16" s="155"/>
      <c r="AG16" s="155"/>
      <c r="AH16" s="155"/>
      <c r="AI16" s="91">
        <v>3</v>
      </c>
      <c r="AJ16" s="91"/>
      <c r="AK16" s="91"/>
      <c r="AL16" s="91"/>
      <c r="AM16" s="91">
        <v>6</v>
      </c>
      <c r="AN16" s="91"/>
      <c r="AO16" s="91"/>
      <c r="AP16" s="94"/>
      <c r="AQ16" s="73"/>
      <c r="AR16" s="73"/>
      <c r="AS16" s="6"/>
      <c r="AT16" s="6"/>
      <c r="AU16" s="6"/>
      <c r="AV16" s="6"/>
      <c r="AW16" s="89" t="str">
        <f>IF(BA8&lt;=8,"ชีวิตพึ่งเริ่มต้นครับ",IF(BA8&lt;=16,"สู้สู้นะครับ",IF(BA8&lt;=24,"เก่งแล้วครับ",IF(BA8&lt;=30,"เก่งมากครับ",""))))</f>
        <v>เก่งมากครับ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9"/>
      <c r="BP16" s="9"/>
      <c r="CB16" s="10"/>
      <c r="CC16" s="10"/>
      <c r="CJ16" s="12"/>
      <c r="CK16" s="13"/>
      <c r="CL16" s="13"/>
      <c r="CM16" s="13"/>
      <c r="CN16" s="14"/>
      <c r="CO16" s="14"/>
      <c r="CP16" s="14"/>
      <c r="CQ16" s="14"/>
      <c r="CR16" s="14"/>
      <c r="CS16" s="14"/>
      <c r="CT16" s="14"/>
      <c r="CU16" s="15"/>
      <c r="CV16" s="16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5"/>
      <c r="DH16" s="12"/>
      <c r="DI16" s="13"/>
      <c r="DJ16" s="13"/>
      <c r="DK16" s="13"/>
      <c r="DL16" s="14"/>
      <c r="DM16" s="14"/>
      <c r="DN16" s="14"/>
      <c r="DO16" s="14"/>
      <c r="DP16" s="14"/>
      <c r="DQ16" s="14"/>
      <c r="DR16" s="14"/>
      <c r="DS16" s="15"/>
      <c r="DU16" s="48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50"/>
      <c r="EG16" s="48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50"/>
      <c r="ES16" s="48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50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</row>
    <row r="17" spans="6:209" ht="12" customHeight="1" thickBot="1">
      <c r="G17" s="156"/>
      <c r="H17" s="157"/>
      <c r="I17" s="157"/>
      <c r="J17" s="157"/>
      <c r="K17" s="93"/>
      <c r="L17" s="93"/>
      <c r="M17" s="93"/>
      <c r="N17" s="93"/>
      <c r="O17" s="157"/>
      <c r="P17" s="157"/>
      <c r="Q17" s="157"/>
      <c r="R17" s="159"/>
      <c r="S17" s="92"/>
      <c r="T17" s="93"/>
      <c r="U17" s="93"/>
      <c r="V17" s="93"/>
      <c r="W17" s="93"/>
      <c r="X17" s="93"/>
      <c r="Y17" s="93"/>
      <c r="Z17" s="93"/>
      <c r="AA17" s="157"/>
      <c r="AB17" s="157"/>
      <c r="AC17" s="157"/>
      <c r="AD17" s="159"/>
      <c r="AE17" s="156"/>
      <c r="AF17" s="157"/>
      <c r="AG17" s="157"/>
      <c r="AH17" s="157"/>
      <c r="AI17" s="93"/>
      <c r="AJ17" s="93"/>
      <c r="AK17" s="93"/>
      <c r="AL17" s="93"/>
      <c r="AM17" s="93"/>
      <c r="AN17" s="93"/>
      <c r="AO17" s="93"/>
      <c r="AP17" s="95"/>
      <c r="AQ17" s="73"/>
      <c r="AR17" s="73"/>
      <c r="AS17" s="6"/>
      <c r="AT17" s="6"/>
      <c r="AU17" s="6"/>
      <c r="AV17" s="6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10"/>
      <c r="CC17" s="10"/>
      <c r="CJ17" s="12"/>
      <c r="CK17" s="13"/>
      <c r="CL17" s="13"/>
      <c r="CM17" s="13"/>
      <c r="CN17" s="14"/>
      <c r="CO17" s="14"/>
      <c r="CP17" s="14"/>
      <c r="CQ17" s="14"/>
      <c r="CR17" s="14"/>
      <c r="CS17" s="14"/>
      <c r="CT17" s="14"/>
      <c r="CU17" s="15"/>
      <c r="CV17" s="16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5"/>
      <c r="DH17" s="12"/>
      <c r="DI17" s="13"/>
      <c r="DJ17" s="13"/>
      <c r="DK17" s="13"/>
      <c r="DL17" s="14"/>
      <c r="DM17" s="14"/>
      <c r="DN17" s="14"/>
      <c r="DO17" s="14"/>
      <c r="DP17" s="14"/>
      <c r="DQ17" s="14"/>
      <c r="DR17" s="14"/>
      <c r="DS17" s="15"/>
      <c r="DU17" s="48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50"/>
      <c r="EG17" s="48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50"/>
      <c r="ES17" s="48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5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</row>
    <row r="18" spans="6:209" ht="12" customHeight="1" thickTop="1">
      <c r="G18" s="156"/>
      <c r="H18" s="157"/>
      <c r="I18" s="157"/>
      <c r="J18" s="157"/>
      <c r="K18" s="93"/>
      <c r="L18" s="93"/>
      <c r="M18" s="93"/>
      <c r="N18" s="93"/>
      <c r="O18" s="157"/>
      <c r="P18" s="157"/>
      <c r="Q18" s="157"/>
      <c r="R18" s="159"/>
      <c r="S18" s="92"/>
      <c r="T18" s="93"/>
      <c r="U18" s="93"/>
      <c r="V18" s="93"/>
      <c r="W18" s="93"/>
      <c r="X18" s="93"/>
      <c r="Y18" s="93"/>
      <c r="Z18" s="93"/>
      <c r="AA18" s="157"/>
      <c r="AB18" s="157"/>
      <c r="AC18" s="157"/>
      <c r="AD18" s="159"/>
      <c r="AE18" s="156"/>
      <c r="AF18" s="157"/>
      <c r="AG18" s="157"/>
      <c r="AH18" s="157"/>
      <c r="AI18" s="93"/>
      <c r="AJ18" s="93"/>
      <c r="AK18" s="93"/>
      <c r="AL18" s="93"/>
      <c r="AM18" s="93"/>
      <c r="AN18" s="93"/>
      <c r="AO18" s="93"/>
      <c r="AP18" s="95"/>
      <c r="AQ18" s="73"/>
      <c r="AR18" s="73"/>
      <c r="AS18" s="6"/>
      <c r="AT18" s="6"/>
      <c r="AU18" s="6"/>
      <c r="AV18" s="4"/>
      <c r="AW18" s="4"/>
      <c r="AX18" s="3"/>
      <c r="BG18" s="58"/>
      <c r="BH18" s="58"/>
      <c r="BI18" s="58"/>
      <c r="BJ18" s="58"/>
      <c r="CB18" s="10"/>
      <c r="CC18" s="10"/>
      <c r="CJ18" s="131">
        <f>IF(G16=8,1,0)</f>
        <v>1</v>
      </c>
      <c r="CK18" s="132"/>
      <c r="CL18" s="132"/>
      <c r="CM18" s="132"/>
      <c r="CN18" s="129"/>
      <c r="CO18" s="129"/>
      <c r="CP18" s="129"/>
      <c r="CQ18" s="129"/>
      <c r="CR18" s="132">
        <f>IF(O16=4,1,0)</f>
        <v>1</v>
      </c>
      <c r="CS18" s="132"/>
      <c r="CT18" s="132"/>
      <c r="CU18" s="133"/>
      <c r="CV18" s="134"/>
      <c r="CW18" s="129"/>
      <c r="CX18" s="129"/>
      <c r="CY18" s="129"/>
      <c r="CZ18" s="129"/>
      <c r="DA18" s="129"/>
      <c r="DB18" s="129"/>
      <c r="DC18" s="129"/>
      <c r="DD18" s="132">
        <f>IF(AA16=1,1,0)</f>
        <v>1</v>
      </c>
      <c r="DE18" s="132"/>
      <c r="DF18" s="132"/>
      <c r="DG18" s="133"/>
      <c r="DH18" s="131">
        <f t="shared" ref="DH18" si="1">IF(AE16=5,1,0)</f>
        <v>1</v>
      </c>
      <c r="DI18" s="132"/>
      <c r="DJ18" s="132"/>
      <c r="DK18" s="132"/>
      <c r="DL18" s="129"/>
      <c r="DM18" s="129"/>
      <c r="DN18" s="129"/>
      <c r="DO18" s="129"/>
      <c r="DP18" s="129"/>
      <c r="DQ18" s="129"/>
      <c r="DR18" s="129"/>
      <c r="DS18" s="130"/>
      <c r="DU18" s="108">
        <f>SUM(CJ18:CU26)</f>
        <v>4</v>
      </c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10"/>
      <c r="EG18" s="108">
        <f>SUM(CV18:DG26)</f>
        <v>3</v>
      </c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10"/>
      <c r="ES18" s="108">
        <f>SUM(DH18:DS26)</f>
        <v>3</v>
      </c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10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</row>
    <row r="19" spans="6:209" ht="12" customHeight="1">
      <c r="G19" s="92">
        <v>7</v>
      </c>
      <c r="H19" s="93"/>
      <c r="I19" s="93"/>
      <c r="J19" s="93"/>
      <c r="K19" s="157">
        <v>5</v>
      </c>
      <c r="L19" s="157"/>
      <c r="M19" s="157"/>
      <c r="N19" s="157"/>
      <c r="O19" s="93">
        <v>3</v>
      </c>
      <c r="P19" s="93"/>
      <c r="Q19" s="93"/>
      <c r="R19" s="95"/>
      <c r="S19" s="156">
        <v>6</v>
      </c>
      <c r="T19" s="157"/>
      <c r="U19" s="157"/>
      <c r="V19" s="157"/>
      <c r="W19" s="93">
        <v>2</v>
      </c>
      <c r="X19" s="93"/>
      <c r="Y19" s="93"/>
      <c r="Z19" s="93"/>
      <c r="AA19" s="93">
        <v>4</v>
      </c>
      <c r="AB19" s="93"/>
      <c r="AC19" s="93"/>
      <c r="AD19" s="95"/>
      <c r="AE19" s="92">
        <v>8</v>
      </c>
      <c r="AF19" s="93"/>
      <c r="AG19" s="93"/>
      <c r="AH19" s="93"/>
      <c r="AI19" s="157">
        <v>1</v>
      </c>
      <c r="AJ19" s="157"/>
      <c r="AK19" s="157"/>
      <c r="AL19" s="157"/>
      <c r="AM19" s="157">
        <v>9</v>
      </c>
      <c r="AN19" s="157"/>
      <c r="AO19" s="157"/>
      <c r="AP19" s="159"/>
      <c r="AQ19" s="73"/>
      <c r="AR19" s="73"/>
      <c r="AS19" s="6"/>
      <c r="AT19" s="6"/>
      <c r="AU19" s="6"/>
      <c r="AV19" s="4"/>
      <c r="AW19" s="4"/>
      <c r="AX19" s="3"/>
      <c r="BG19" s="58"/>
      <c r="BH19" s="58"/>
      <c r="BI19" s="58"/>
      <c r="BJ19" s="58"/>
      <c r="CJ19" s="117"/>
      <c r="CK19" s="118"/>
      <c r="CL19" s="118"/>
      <c r="CM19" s="118"/>
      <c r="CN19" s="121"/>
      <c r="CO19" s="121"/>
      <c r="CP19" s="121"/>
      <c r="CQ19" s="121"/>
      <c r="CR19" s="118"/>
      <c r="CS19" s="118"/>
      <c r="CT19" s="118"/>
      <c r="CU19" s="123"/>
      <c r="CV19" s="125"/>
      <c r="CW19" s="121"/>
      <c r="CX19" s="121"/>
      <c r="CY19" s="121"/>
      <c r="CZ19" s="121"/>
      <c r="DA19" s="121"/>
      <c r="DB19" s="121"/>
      <c r="DC19" s="121"/>
      <c r="DD19" s="118"/>
      <c r="DE19" s="118"/>
      <c r="DF19" s="118"/>
      <c r="DG19" s="123"/>
      <c r="DH19" s="117"/>
      <c r="DI19" s="118"/>
      <c r="DJ19" s="118"/>
      <c r="DK19" s="118"/>
      <c r="DL19" s="121"/>
      <c r="DM19" s="121"/>
      <c r="DN19" s="121"/>
      <c r="DO19" s="121"/>
      <c r="DP19" s="121"/>
      <c r="DQ19" s="121"/>
      <c r="DR19" s="121"/>
      <c r="DS19" s="127"/>
      <c r="DU19" s="111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3"/>
      <c r="EG19" s="111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3"/>
      <c r="ES19" s="111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3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</row>
    <row r="20" spans="6:209" ht="12" customHeight="1">
      <c r="G20" s="92"/>
      <c r="H20" s="93"/>
      <c r="I20" s="93"/>
      <c r="J20" s="93"/>
      <c r="K20" s="157"/>
      <c r="L20" s="157"/>
      <c r="M20" s="157"/>
      <c r="N20" s="157"/>
      <c r="O20" s="93"/>
      <c r="P20" s="93"/>
      <c r="Q20" s="93"/>
      <c r="R20" s="95"/>
      <c r="S20" s="156"/>
      <c r="T20" s="157"/>
      <c r="U20" s="157"/>
      <c r="V20" s="157"/>
      <c r="W20" s="93"/>
      <c r="X20" s="93"/>
      <c r="Y20" s="93"/>
      <c r="Z20" s="93"/>
      <c r="AA20" s="93"/>
      <c r="AB20" s="93"/>
      <c r="AC20" s="93"/>
      <c r="AD20" s="95"/>
      <c r="AE20" s="92"/>
      <c r="AF20" s="93"/>
      <c r="AG20" s="93"/>
      <c r="AH20" s="93"/>
      <c r="AI20" s="157"/>
      <c r="AJ20" s="157"/>
      <c r="AK20" s="157"/>
      <c r="AL20" s="157"/>
      <c r="AM20" s="157"/>
      <c r="AN20" s="157"/>
      <c r="AO20" s="157"/>
      <c r="AP20" s="159"/>
      <c r="AQ20" s="73"/>
      <c r="AR20" s="73"/>
      <c r="AS20" s="6"/>
      <c r="AT20" s="6"/>
      <c r="AU20" s="6"/>
      <c r="AV20" s="4"/>
      <c r="AW20" s="4"/>
      <c r="AX20" s="3"/>
      <c r="BG20" s="58"/>
      <c r="BH20" s="58"/>
      <c r="BI20" s="58"/>
      <c r="BJ20" s="58"/>
      <c r="CJ20" s="117"/>
      <c r="CK20" s="118"/>
      <c r="CL20" s="118"/>
      <c r="CM20" s="118"/>
      <c r="CN20" s="121"/>
      <c r="CO20" s="121"/>
      <c r="CP20" s="121"/>
      <c r="CQ20" s="121"/>
      <c r="CR20" s="118"/>
      <c r="CS20" s="118"/>
      <c r="CT20" s="118"/>
      <c r="CU20" s="123"/>
      <c r="CV20" s="125"/>
      <c r="CW20" s="121"/>
      <c r="CX20" s="121"/>
      <c r="CY20" s="121"/>
      <c r="CZ20" s="121"/>
      <c r="DA20" s="121"/>
      <c r="DB20" s="121"/>
      <c r="DC20" s="121"/>
      <c r="DD20" s="118"/>
      <c r="DE20" s="118"/>
      <c r="DF20" s="118"/>
      <c r="DG20" s="123"/>
      <c r="DH20" s="117"/>
      <c r="DI20" s="118"/>
      <c r="DJ20" s="118"/>
      <c r="DK20" s="118"/>
      <c r="DL20" s="121"/>
      <c r="DM20" s="121"/>
      <c r="DN20" s="121"/>
      <c r="DO20" s="121"/>
      <c r="DP20" s="121"/>
      <c r="DQ20" s="121"/>
      <c r="DR20" s="121"/>
      <c r="DS20" s="127"/>
      <c r="DU20" s="111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3"/>
      <c r="EG20" s="111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3"/>
      <c r="ES20" s="111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3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</row>
    <row r="21" spans="6:209" ht="12" customHeight="1">
      <c r="G21" s="92"/>
      <c r="H21" s="93"/>
      <c r="I21" s="93"/>
      <c r="J21" s="93"/>
      <c r="K21" s="157"/>
      <c r="L21" s="157"/>
      <c r="M21" s="157"/>
      <c r="N21" s="157"/>
      <c r="O21" s="93"/>
      <c r="P21" s="93"/>
      <c r="Q21" s="93"/>
      <c r="R21" s="95"/>
      <c r="S21" s="156"/>
      <c r="T21" s="157"/>
      <c r="U21" s="157"/>
      <c r="V21" s="157"/>
      <c r="W21" s="93"/>
      <c r="X21" s="93"/>
      <c r="Y21" s="93"/>
      <c r="Z21" s="93"/>
      <c r="AA21" s="93"/>
      <c r="AB21" s="93"/>
      <c r="AC21" s="93"/>
      <c r="AD21" s="95"/>
      <c r="AE21" s="92"/>
      <c r="AF21" s="93"/>
      <c r="AG21" s="93"/>
      <c r="AH21" s="93"/>
      <c r="AI21" s="157"/>
      <c r="AJ21" s="157"/>
      <c r="AK21" s="157"/>
      <c r="AL21" s="157"/>
      <c r="AM21" s="157"/>
      <c r="AN21" s="157"/>
      <c r="AO21" s="157"/>
      <c r="AP21" s="159"/>
      <c r="AQ21" s="73"/>
      <c r="AR21" s="73"/>
      <c r="AS21" s="6"/>
      <c r="AT21" s="6"/>
      <c r="AU21" s="6"/>
      <c r="AV21" s="4"/>
      <c r="AW21" s="4"/>
      <c r="AX21" s="3"/>
      <c r="BG21" s="58"/>
      <c r="BH21" s="58"/>
      <c r="BI21" s="58"/>
      <c r="BJ21" s="58"/>
      <c r="CJ21" s="125"/>
      <c r="CK21" s="121"/>
      <c r="CL21" s="121"/>
      <c r="CM21" s="121"/>
      <c r="CN21" s="118">
        <f>IF(K19=5,1,0)</f>
        <v>1</v>
      </c>
      <c r="CO21" s="118"/>
      <c r="CP21" s="118"/>
      <c r="CQ21" s="118"/>
      <c r="CR21" s="121"/>
      <c r="CS21" s="121"/>
      <c r="CT21" s="121"/>
      <c r="CU21" s="127"/>
      <c r="CV21" s="117">
        <f>IF(S19=6,1,0)</f>
        <v>1</v>
      </c>
      <c r="CW21" s="118"/>
      <c r="CX21" s="118"/>
      <c r="CY21" s="118"/>
      <c r="CZ21" s="121"/>
      <c r="DA21" s="121"/>
      <c r="DB21" s="121"/>
      <c r="DC21" s="121"/>
      <c r="DD21" s="121"/>
      <c r="DE21" s="121"/>
      <c r="DF21" s="121"/>
      <c r="DG21" s="127"/>
      <c r="DH21" s="125"/>
      <c r="DI21" s="121"/>
      <c r="DJ21" s="121"/>
      <c r="DK21" s="121"/>
      <c r="DL21" s="118">
        <f>IF(AI19=1,1,0)</f>
        <v>1</v>
      </c>
      <c r="DM21" s="118"/>
      <c r="DN21" s="118"/>
      <c r="DO21" s="118"/>
      <c r="DP21" s="118">
        <f>IF(AM19=9,1,0)</f>
        <v>1</v>
      </c>
      <c r="DQ21" s="118"/>
      <c r="DR21" s="118"/>
      <c r="DS21" s="123"/>
      <c r="DU21" s="111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3"/>
      <c r="EG21" s="111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3"/>
      <c r="ES21" s="111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3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</row>
    <row r="22" spans="6:209" ht="12" customHeight="1">
      <c r="G22" s="92">
        <v>1</v>
      </c>
      <c r="H22" s="93"/>
      <c r="I22" s="93"/>
      <c r="J22" s="93"/>
      <c r="K22" s="157">
        <v>9</v>
      </c>
      <c r="L22" s="157"/>
      <c r="M22" s="157"/>
      <c r="N22" s="157"/>
      <c r="O22" s="93">
        <v>6</v>
      </c>
      <c r="P22" s="93"/>
      <c r="Q22" s="93"/>
      <c r="R22" s="95"/>
      <c r="S22" s="92">
        <v>8</v>
      </c>
      <c r="T22" s="93"/>
      <c r="U22" s="93"/>
      <c r="V22" s="93"/>
      <c r="W22" s="157">
        <v>3</v>
      </c>
      <c r="X22" s="157"/>
      <c r="Y22" s="157"/>
      <c r="Z22" s="157"/>
      <c r="AA22" s="93">
        <v>5</v>
      </c>
      <c r="AB22" s="93"/>
      <c r="AC22" s="93"/>
      <c r="AD22" s="95"/>
      <c r="AE22" s="92">
        <v>7</v>
      </c>
      <c r="AF22" s="93"/>
      <c r="AG22" s="93"/>
      <c r="AH22" s="93"/>
      <c r="AI22" s="93">
        <v>2</v>
      </c>
      <c r="AJ22" s="93"/>
      <c r="AK22" s="93"/>
      <c r="AL22" s="93"/>
      <c r="AM22" s="93">
        <v>4</v>
      </c>
      <c r="AN22" s="93"/>
      <c r="AO22" s="93"/>
      <c r="AP22" s="95"/>
      <c r="AQ22" s="73"/>
      <c r="AR22" s="73"/>
      <c r="AS22" s="6"/>
      <c r="AT22" s="6"/>
      <c r="AU22" s="6"/>
      <c r="AV22" s="4"/>
      <c r="AW22" s="4"/>
      <c r="AX22" s="3"/>
      <c r="BG22" s="58"/>
      <c r="BH22" s="58"/>
      <c r="BI22" s="58"/>
      <c r="BJ22" s="58"/>
      <c r="CJ22" s="125"/>
      <c r="CK22" s="121"/>
      <c r="CL22" s="121"/>
      <c r="CM22" s="121"/>
      <c r="CN22" s="118"/>
      <c r="CO22" s="118"/>
      <c r="CP22" s="118"/>
      <c r="CQ22" s="118"/>
      <c r="CR22" s="121"/>
      <c r="CS22" s="121"/>
      <c r="CT22" s="121"/>
      <c r="CU22" s="127"/>
      <c r="CV22" s="117"/>
      <c r="CW22" s="118"/>
      <c r="CX22" s="118"/>
      <c r="CY22" s="118"/>
      <c r="CZ22" s="121"/>
      <c r="DA22" s="121"/>
      <c r="DB22" s="121"/>
      <c r="DC22" s="121"/>
      <c r="DD22" s="121"/>
      <c r="DE22" s="121"/>
      <c r="DF22" s="121"/>
      <c r="DG22" s="127"/>
      <c r="DH22" s="125"/>
      <c r="DI22" s="121"/>
      <c r="DJ22" s="121"/>
      <c r="DK22" s="121"/>
      <c r="DL22" s="118"/>
      <c r="DM22" s="118"/>
      <c r="DN22" s="118"/>
      <c r="DO22" s="118"/>
      <c r="DP22" s="118"/>
      <c r="DQ22" s="118"/>
      <c r="DR22" s="118"/>
      <c r="DS22" s="123"/>
      <c r="DU22" s="111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3"/>
      <c r="EG22" s="111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3"/>
      <c r="ES22" s="111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3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</row>
    <row r="23" spans="6:209" ht="12" customHeight="1">
      <c r="G23" s="92"/>
      <c r="H23" s="93"/>
      <c r="I23" s="93"/>
      <c r="J23" s="93"/>
      <c r="K23" s="157"/>
      <c r="L23" s="157"/>
      <c r="M23" s="157"/>
      <c r="N23" s="157"/>
      <c r="O23" s="93"/>
      <c r="P23" s="93"/>
      <c r="Q23" s="93"/>
      <c r="R23" s="95"/>
      <c r="S23" s="92"/>
      <c r="T23" s="93"/>
      <c r="U23" s="93"/>
      <c r="V23" s="93"/>
      <c r="W23" s="157"/>
      <c r="X23" s="157"/>
      <c r="Y23" s="157"/>
      <c r="Z23" s="157"/>
      <c r="AA23" s="93"/>
      <c r="AB23" s="93"/>
      <c r="AC23" s="93"/>
      <c r="AD23" s="95"/>
      <c r="AE23" s="92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5"/>
      <c r="AQ23" s="73"/>
      <c r="AR23" s="73"/>
      <c r="AS23" s="6"/>
      <c r="AT23" s="6"/>
      <c r="AU23" s="6"/>
      <c r="AV23" s="4"/>
      <c r="BH23" s="58"/>
      <c r="BI23" s="58"/>
      <c r="BJ23" s="58"/>
      <c r="CJ23" s="125"/>
      <c r="CK23" s="121"/>
      <c r="CL23" s="121"/>
      <c r="CM23" s="121"/>
      <c r="CN23" s="118"/>
      <c r="CO23" s="118"/>
      <c r="CP23" s="118"/>
      <c r="CQ23" s="118"/>
      <c r="CR23" s="121"/>
      <c r="CS23" s="121"/>
      <c r="CT23" s="121"/>
      <c r="CU23" s="127"/>
      <c r="CV23" s="117"/>
      <c r="CW23" s="118"/>
      <c r="CX23" s="118"/>
      <c r="CY23" s="118"/>
      <c r="CZ23" s="121"/>
      <c r="DA23" s="121"/>
      <c r="DB23" s="121"/>
      <c r="DC23" s="121"/>
      <c r="DD23" s="121"/>
      <c r="DE23" s="121"/>
      <c r="DF23" s="121"/>
      <c r="DG23" s="127"/>
      <c r="DH23" s="125"/>
      <c r="DI23" s="121"/>
      <c r="DJ23" s="121"/>
      <c r="DK23" s="121"/>
      <c r="DL23" s="118"/>
      <c r="DM23" s="118"/>
      <c r="DN23" s="118"/>
      <c r="DO23" s="118"/>
      <c r="DP23" s="118"/>
      <c r="DQ23" s="118"/>
      <c r="DR23" s="118"/>
      <c r="DS23" s="123"/>
      <c r="DU23" s="111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3"/>
      <c r="EG23" s="111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3"/>
      <c r="ES23" s="111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3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</row>
    <row r="24" spans="6:209" ht="12" customHeight="1" thickBot="1">
      <c r="G24" s="149"/>
      <c r="H24" s="150"/>
      <c r="I24" s="150"/>
      <c r="J24" s="150"/>
      <c r="K24" s="163"/>
      <c r="L24" s="163"/>
      <c r="M24" s="163"/>
      <c r="N24" s="163"/>
      <c r="O24" s="150"/>
      <c r="P24" s="150"/>
      <c r="Q24" s="150"/>
      <c r="R24" s="152"/>
      <c r="S24" s="149"/>
      <c r="T24" s="150"/>
      <c r="U24" s="150"/>
      <c r="V24" s="150"/>
      <c r="W24" s="163"/>
      <c r="X24" s="163"/>
      <c r="Y24" s="163"/>
      <c r="Z24" s="163"/>
      <c r="AA24" s="150"/>
      <c r="AB24" s="150"/>
      <c r="AC24" s="150"/>
      <c r="AD24" s="152"/>
      <c r="AE24" s="149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2"/>
      <c r="AQ24" s="73"/>
      <c r="AR24" s="73"/>
      <c r="AS24" s="6"/>
      <c r="AT24" s="6"/>
      <c r="AU24" s="6"/>
      <c r="BH24" s="58"/>
      <c r="BI24" s="58"/>
      <c r="BJ24" s="58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J24" s="125"/>
      <c r="CK24" s="121"/>
      <c r="CL24" s="121"/>
      <c r="CM24" s="121"/>
      <c r="CN24" s="135">
        <f>IF(K22=9,1,0)</f>
        <v>1</v>
      </c>
      <c r="CO24" s="136"/>
      <c r="CP24" s="136"/>
      <c r="CQ24" s="137"/>
      <c r="CR24" s="121"/>
      <c r="CS24" s="121"/>
      <c r="CT24" s="121"/>
      <c r="CU24" s="127"/>
      <c r="CV24" s="125"/>
      <c r="CW24" s="121"/>
      <c r="CX24" s="121"/>
      <c r="CY24" s="121"/>
      <c r="CZ24" s="118">
        <f>IF(W22=3,1,0)</f>
        <v>1</v>
      </c>
      <c r="DA24" s="118"/>
      <c r="DB24" s="118"/>
      <c r="DC24" s="118"/>
      <c r="DD24" s="121"/>
      <c r="DE24" s="121"/>
      <c r="DF24" s="121"/>
      <c r="DG24" s="127"/>
      <c r="DH24" s="125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7"/>
      <c r="DU24" s="111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3"/>
      <c r="EG24" s="111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3"/>
      <c r="ES24" s="111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3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</row>
    <row r="25" spans="6:209" ht="12" customHeight="1" thickTop="1">
      <c r="G25" s="90">
        <v>9</v>
      </c>
      <c r="H25" s="91"/>
      <c r="I25" s="91"/>
      <c r="J25" s="91"/>
      <c r="K25" s="155">
        <v>8</v>
      </c>
      <c r="L25" s="155"/>
      <c r="M25" s="155"/>
      <c r="N25" s="155"/>
      <c r="O25" s="91">
        <v>1</v>
      </c>
      <c r="P25" s="91"/>
      <c r="Q25" s="91"/>
      <c r="R25" s="94"/>
      <c r="S25" s="90">
        <v>2</v>
      </c>
      <c r="T25" s="91"/>
      <c r="U25" s="91"/>
      <c r="V25" s="91"/>
      <c r="W25" s="91">
        <v>4</v>
      </c>
      <c r="X25" s="91"/>
      <c r="Y25" s="91"/>
      <c r="Z25" s="91"/>
      <c r="AA25" s="91">
        <v>6</v>
      </c>
      <c r="AB25" s="91"/>
      <c r="AC25" s="91"/>
      <c r="AD25" s="94"/>
      <c r="AE25" s="154">
        <v>3</v>
      </c>
      <c r="AF25" s="155"/>
      <c r="AG25" s="155"/>
      <c r="AH25" s="155"/>
      <c r="AI25" s="91">
        <v>7</v>
      </c>
      <c r="AJ25" s="91"/>
      <c r="AK25" s="91"/>
      <c r="AL25" s="91"/>
      <c r="AM25" s="155">
        <v>5</v>
      </c>
      <c r="AN25" s="155"/>
      <c r="AO25" s="155"/>
      <c r="AP25" s="158"/>
      <c r="AQ25" s="73"/>
      <c r="AR25" s="73"/>
      <c r="AS25" s="6"/>
      <c r="AT25" s="6"/>
      <c r="AU25" s="6"/>
      <c r="AW25" s="4"/>
      <c r="BH25" s="58"/>
      <c r="BI25" s="58"/>
      <c r="BJ25" s="58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J25" s="125"/>
      <c r="CK25" s="121"/>
      <c r="CL25" s="121"/>
      <c r="CM25" s="121"/>
      <c r="CN25" s="138"/>
      <c r="CO25" s="139"/>
      <c r="CP25" s="139"/>
      <c r="CQ25" s="140"/>
      <c r="CR25" s="121"/>
      <c r="CS25" s="121"/>
      <c r="CT25" s="121"/>
      <c r="CU25" s="127"/>
      <c r="CV25" s="125"/>
      <c r="CW25" s="121"/>
      <c r="CX25" s="121"/>
      <c r="CY25" s="121"/>
      <c r="CZ25" s="118"/>
      <c r="DA25" s="118"/>
      <c r="DB25" s="118"/>
      <c r="DC25" s="118"/>
      <c r="DD25" s="121"/>
      <c r="DE25" s="121"/>
      <c r="DF25" s="121"/>
      <c r="DG25" s="127"/>
      <c r="DH25" s="125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7"/>
      <c r="DU25" s="111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3"/>
      <c r="EG25" s="111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3"/>
      <c r="ES25" s="111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3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</row>
    <row r="26" spans="6:209" ht="12" customHeight="1" thickBot="1">
      <c r="F26" s="3"/>
      <c r="G26" s="92"/>
      <c r="H26" s="93"/>
      <c r="I26" s="93"/>
      <c r="J26" s="93"/>
      <c r="K26" s="157"/>
      <c r="L26" s="157"/>
      <c r="M26" s="157"/>
      <c r="N26" s="157"/>
      <c r="O26" s="93"/>
      <c r="P26" s="93"/>
      <c r="Q26" s="93"/>
      <c r="R26" s="95"/>
      <c r="S26" s="92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5"/>
      <c r="AE26" s="156"/>
      <c r="AF26" s="157"/>
      <c r="AG26" s="157"/>
      <c r="AH26" s="157"/>
      <c r="AI26" s="93"/>
      <c r="AJ26" s="93"/>
      <c r="AK26" s="93"/>
      <c r="AL26" s="93"/>
      <c r="AM26" s="157"/>
      <c r="AN26" s="157"/>
      <c r="AO26" s="157"/>
      <c r="AP26" s="159"/>
      <c r="AQ26" s="73"/>
      <c r="AR26" s="73"/>
      <c r="AS26" s="6"/>
      <c r="AT26" s="6"/>
      <c r="AU26" s="6"/>
      <c r="AV26" s="4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58"/>
      <c r="BI26" s="58"/>
      <c r="BJ26" s="58"/>
      <c r="CJ26" s="126"/>
      <c r="CK26" s="122"/>
      <c r="CL26" s="122"/>
      <c r="CM26" s="122"/>
      <c r="CN26" s="141"/>
      <c r="CO26" s="142"/>
      <c r="CP26" s="142"/>
      <c r="CQ26" s="143"/>
      <c r="CR26" s="122"/>
      <c r="CS26" s="122"/>
      <c r="CT26" s="122"/>
      <c r="CU26" s="128"/>
      <c r="CV26" s="126"/>
      <c r="CW26" s="122"/>
      <c r="CX26" s="122"/>
      <c r="CY26" s="122"/>
      <c r="CZ26" s="120"/>
      <c r="DA26" s="120"/>
      <c r="DB26" s="120"/>
      <c r="DC26" s="120"/>
      <c r="DD26" s="122"/>
      <c r="DE26" s="122"/>
      <c r="DF26" s="122"/>
      <c r="DG26" s="128"/>
      <c r="DH26" s="126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8"/>
      <c r="DU26" s="114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6"/>
      <c r="EG26" s="114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6"/>
      <c r="ES26" s="114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6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</row>
    <row r="27" spans="6:209" ht="12" customHeight="1" thickTop="1" thickBot="1">
      <c r="G27" s="92"/>
      <c r="H27" s="93"/>
      <c r="I27" s="93"/>
      <c r="J27" s="93"/>
      <c r="K27" s="157"/>
      <c r="L27" s="157"/>
      <c r="M27" s="157"/>
      <c r="N27" s="157"/>
      <c r="O27" s="93"/>
      <c r="P27" s="93"/>
      <c r="Q27" s="93"/>
      <c r="R27" s="95"/>
      <c r="S27" s="92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5"/>
      <c r="AE27" s="156"/>
      <c r="AF27" s="157"/>
      <c r="AG27" s="157"/>
      <c r="AH27" s="157"/>
      <c r="AI27" s="93"/>
      <c r="AJ27" s="93"/>
      <c r="AK27" s="93"/>
      <c r="AL27" s="93"/>
      <c r="AM27" s="157"/>
      <c r="AN27" s="157"/>
      <c r="AO27" s="157"/>
      <c r="AP27" s="159"/>
      <c r="AQ27" s="73"/>
      <c r="AR27" s="73"/>
      <c r="AS27" s="6"/>
      <c r="AT27" s="6"/>
      <c r="AU27" s="6"/>
      <c r="AV27" s="6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58"/>
      <c r="BI27" s="58"/>
      <c r="BJ27" s="58"/>
      <c r="CB27" s="10"/>
      <c r="CC27" s="10"/>
      <c r="CJ27" s="12"/>
      <c r="CK27" s="13"/>
      <c r="CL27" s="13"/>
      <c r="CM27" s="13"/>
      <c r="CN27" s="14"/>
      <c r="CO27" s="14"/>
      <c r="CP27" s="14"/>
      <c r="CQ27" s="14"/>
      <c r="CR27" s="14"/>
      <c r="CS27" s="14"/>
      <c r="CT27" s="14"/>
      <c r="CU27" s="15"/>
      <c r="CV27" s="16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5"/>
      <c r="DH27" s="12"/>
      <c r="DI27" s="13"/>
      <c r="DJ27" s="13"/>
      <c r="DK27" s="13"/>
      <c r="DL27" s="14"/>
      <c r="DM27" s="14"/>
      <c r="DN27" s="14"/>
      <c r="DO27" s="14"/>
      <c r="DP27" s="14"/>
      <c r="DQ27" s="14"/>
      <c r="DR27" s="14"/>
      <c r="DS27" s="15"/>
      <c r="DU27" s="48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50"/>
      <c r="EG27" s="48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50"/>
      <c r="ES27" s="48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50"/>
    </row>
    <row r="28" spans="6:209" ht="12" customHeight="1" thickTop="1">
      <c r="G28" s="92">
        <v>4</v>
      </c>
      <c r="H28" s="93"/>
      <c r="I28" s="93"/>
      <c r="J28" s="93"/>
      <c r="K28" s="93">
        <v>3</v>
      </c>
      <c r="L28" s="93"/>
      <c r="M28" s="93"/>
      <c r="N28" s="93"/>
      <c r="O28" s="93">
        <v>5</v>
      </c>
      <c r="P28" s="93"/>
      <c r="Q28" s="93"/>
      <c r="R28" s="95"/>
      <c r="S28" s="156">
        <v>7</v>
      </c>
      <c r="T28" s="157"/>
      <c r="U28" s="157"/>
      <c r="V28" s="157"/>
      <c r="W28" s="93">
        <v>8</v>
      </c>
      <c r="X28" s="93"/>
      <c r="Y28" s="93"/>
      <c r="Z28" s="93"/>
      <c r="AA28" s="157">
        <v>9</v>
      </c>
      <c r="AB28" s="157"/>
      <c r="AC28" s="157"/>
      <c r="AD28" s="159"/>
      <c r="AE28" s="92">
        <v>2</v>
      </c>
      <c r="AF28" s="93"/>
      <c r="AG28" s="93"/>
      <c r="AH28" s="93"/>
      <c r="AI28" s="93">
        <v>6</v>
      </c>
      <c r="AJ28" s="93"/>
      <c r="AK28" s="93"/>
      <c r="AL28" s="93"/>
      <c r="AM28" s="157">
        <v>1</v>
      </c>
      <c r="AN28" s="157"/>
      <c r="AO28" s="157"/>
      <c r="AP28" s="159"/>
      <c r="AQ28" s="73"/>
      <c r="AR28" s="73"/>
      <c r="AS28" s="6"/>
      <c r="AT28" s="6"/>
      <c r="AU28" s="6"/>
      <c r="AV28" s="4"/>
      <c r="BG28" s="58"/>
      <c r="BH28" s="58"/>
      <c r="BI28" s="58"/>
      <c r="BJ28" s="58"/>
      <c r="CJ28" s="134"/>
      <c r="CK28" s="129"/>
      <c r="CL28" s="129"/>
      <c r="CM28" s="129"/>
      <c r="CN28" s="132">
        <f>IF(K25=8,1,0)</f>
        <v>1</v>
      </c>
      <c r="CO28" s="132"/>
      <c r="CP28" s="132"/>
      <c r="CQ28" s="132"/>
      <c r="CR28" s="129"/>
      <c r="CS28" s="129"/>
      <c r="CT28" s="129"/>
      <c r="CU28" s="130"/>
      <c r="CV28" s="134"/>
      <c r="CW28" s="129"/>
      <c r="CX28" s="129"/>
      <c r="CY28" s="129"/>
      <c r="CZ28" s="129"/>
      <c r="DA28" s="129"/>
      <c r="DB28" s="129"/>
      <c r="DC28" s="129"/>
      <c r="DD28" s="129"/>
      <c r="DE28" s="129"/>
      <c r="DF28" s="129"/>
      <c r="DG28" s="130"/>
      <c r="DH28" s="131">
        <f>IF(AE25=3,1,0)</f>
        <v>1</v>
      </c>
      <c r="DI28" s="132"/>
      <c r="DJ28" s="132"/>
      <c r="DK28" s="132"/>
      <c r="DL28" s="129"/>
      <c r="DM28" s="129"/>
      <c r="DN28" s="129"/>
      <c r="DO28" s="129"/>
      <c r="DP28" s="132">
        <f>IF(AM25=5,1,0)</f>
        <v>1</v>
      </c>
      <c r="DQ28" s="132"/>
      <c r="DR28" s="132"/>
      <c r="DS28" s="133"/>
      <c r="DU28" s="108">
        <f t="shared" ref="DU28" si="2">SUM(CJ28:CU36)</f>
        <v>3</v>
      </c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10"/>
      <c r="EG28" s="108">
        <f t="shared" ref="EG28" si="3">SUM(CV28:DG36)</f>
        <v>3</v>
      </c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10"/>
      <c r="ES28" s="108">
        <f t="shared" ref="ES28" si="4">SUM(DH28:DS36)</f>
        <v>4</v>
      </c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10"/>
    </row>
    <row r="29" spans="6:209" ht="12" customHeight="1">
      <c r="G29" s="92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5"/>
      <c r="S29" s="156"/>
      <c r="T29" s="157"/>
      <c r="U29" s="157"/>
      <c r="V29" s="157"/>
      <c r="W29" s="93"/>
      <c r="X29" s="93"/>
      <c r="Y29" s="93"/>
      <c r="Z29" s="93"/>
      <c r="AA29" s="157"/>
      <c r="AB29" s="157"/>
      <c r="AC29" s="157"/>
      <c r="AD29" s="159"/>
      <c r="AE29" s="92"/>
      <c r="AF29" s="93"/>
      <c r="AG29" s="93"/>
      <c r="AH29" s="93"/>
      <c r="AI29" s="93"/>
      <c r="AJ29" s="93"/>
      <c r="AK29" s="93"/>
      <c r="AL29" s="93"/>
      <c r="AM29" s="157"/>
      <c r="AN29" s="157"/>
      <c r="AO29" s="157"/>
      <c r="AP29" s="159"/>
      <c r="AQ29" s="73"/>
      <c r="AR29" s="73"/>
      <c r="AS29" s="6"/>
      <c r="AT29" s="6"/>
      <c r="AU29" s="6"/>
      <c r="AV29" s="4"/>
      <c r="AW29" s="4"/>
      <c r="AX29" s="3"/>
      <c r="CJ29" s="125"/>
      <c r="CK29" s="121"/>
      <c r="CL29" s="121"/>
      <c r="CM29" s="121"/>
      <c r="CN29" s="118"/>
      <c r="CO29" s="118"/>
      <c r="CP29" s="118"/>
      <c r="CQ29" s="118"/>
      <c r="CR29" s="121"/>
      <c r="CS29" s="121"/>
      <c r="CT29" s="121"/>
      <c r="CU29" s="127"/>
      <c r="CV29" s="125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7"/>
      <c r="DH29" s="117"/>
      <c r="DI29" s="118"/>
      <c r="DJ29" s="118"/>
      <c r="DK29" s="118"/>
      <c r="DL29" s="121"/>
      <c r="DM29" s="121"/>
      <c r="DN29" s="121"/>
      <c r="DO29" s="121"/>
      <c r="DP29" s="118"/>
      <c r="DQ29" s="118"/>
      <c r="DR29" s="118"/>
      <c r="DS29" s="123"/>
      <c r="DU29" s="111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3"/>
      <c r="EG29" s="111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3"/>
      <c r="ES29" s="111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3"/>
    </row>
    <row r="30" spans="6:209" ht="12" customHeight="1"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5"/>
      <c r="S30" s="156"/>
      <c r="T30" s="157"/>
      <c r="U30" s="157"/>
      <c r="V30" s="157"/>
      <c r="W30" s="93"/>
      <c r="X30" s="93"/>
      <c r="Y30" s="93"/>
      <c r="Z30" s="93"/>
      <c r="AA30" s="157"/>
      <c r="AB30" s="157"/>
      <c r="AC30" s="157"/>
      <c r="AD30" s="159"/>
      <c r="AE30" s="92"/>
      <c r="AF30" s="93"/>
      <c r="AG30" s="93"/>
      <c r="AH30" s="93"/>
      <c r="AI30" s="93"/>
      <c r="AJ30" s="93"/>
      <c r="AK30" s="93"/>
      <c r="AL30" s="93"/>
      <c r="AM30" s="157"/>
      <c r="AN30" s="157"/>
      <c r="AO30" s="157"/>
      <c r="AP30" s="159"/>
      <c r="AQ30" s="73"/>
      <c r="AR30" s="73"/>
      <c r="AS30" s="6"/>
      <c r="AT30" s="6"/>
      <c r="AU30" s="6"/>
      <c r="AV30" s="4"/>
      <c r="AW30" s="4"/>
      <c r="AX30" s="3"/>
      <c r="CJ30" s="125"/>
      <c r="CK30" s="121"/>
      <c r="CL30" s="121"/>
      <c r="CM30" s="121"/>
      <c r="CN30" s="118"/>
      <c r="CO30" s="118"/>
      <c r="CP30" s="118"/>
      <c r="CQ30" s="118"/>
      <c r="CR30" s="121"/>
      <c r="CS30" s="121"/>
      <c r="CT30" s="121"/>
      <c r="CU30" s="127"/>
      <c r="CV30" s="125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7"/>
      <c r="DH30" s="117"/>
      <c r="DI30" s="118"/>
      <c r="DJ30" s="118"/>
      <c r="DK30" s="118"/>
      <c r="DL30" s="121"/>
      <c r="DM30" s="121"/>
      <c r="DN30" s="121"/>
      <c r="DO30" s="121"/>
      <c r="DP30" s="118"/>
      <c r="DQ30" s="118"/>
      <c r="DR30" s="118"/>
      <c r="DS30" s="123"/>
      <c r="DU30" s="111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3"/>
      <c r="EG30" s="111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3"/>
      <c r="ES30" s="111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3"/>
    </row>
    <row r="31" spans="6:209" ht="12" customHeight="1">
      <c r="G31" s="156">
        <v>6</v>
      </c>
      <c r="H31" s="157"/>
      <c r="I31" s="157"/>
      <c r="J31" s="157"/>
      <c r="K31" s="93">
        <v>7</v>
      </c>
      <c r="L31" s="93"/>
      <c r="M31" s="93"/>
      <c r="N31" s="93"/>
      <c r="O31" s="157">
        <v>2</v>
      </c>
      <c r="P31" s="157"/>
      <c r="Q31" s="157"/>
      <c r="R31" s="159"/>
      <c r="S31" s="92">
        <v>5</v>
      </c>
      <c r="T31" s="93"/>
      <c r="U31" s="93"/>
      <c r="V31" s="93"/>
      <c r="W31" s="157">
        <v>1</v>
      </c>
      <c r="X31" s="157"/>
      <c r="Y31" s="157"/>
      <c r="Z31" s="157"/>
      <c r="AA31" s="93">
        <v>3</v>
      </c>
      <c r="AB31" s="93"/>
      <c r="AC31" s="93"/>
      <c r="AD31" s="95"/>
      <c r="AE31" s="92">
        <v>9</v>
      </c>
      <c r="AF31" s="93"/>
      <c r="AG31" s="93"/>
      <c r="AH31" s="93"/>
      <c r="AI31" s="157">
        <v>4</v>
      </c>
      <c r="AJ31" s="157"/>
      <c r="AK31" s="157"/>
      <c r="AL31" s="157"/>
      <c r="AM31" s="93">
        <v>8</v>
      </c>
      <c r="AN31" s="93"/>
      <c r="AO31" s="93"/>
      <c r="AP31" s="95"/>
      <c r="AQ31" s="73"/>
      <c r="AR31" s="73"/>
      <c r="AS31" s="6"/>
      <c r="AT31" s="6"/>
      <c r="AU31" s="6"/>
      <c r="AV31" s="4"/>
      <c r="AW31" s="4"/>
      <c r="AX31" s="3"/>
      <c r="CJ31" s="125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7"/>
      <c r="CV31" s="117">
        <f>IF(S28=7,1,0)</f>
        <v>1</v>
      </c>
      <c r="CW31" s="118"/>
      <c r="CX31" s="118"/>
      <c r="CY31" s="118"/>
      <c r="CZ31" s="121"/>
      <c r="DA31" s="121"/>
      <c r="DB31" s="121"/>
      <c r="DC31" s="121"/>
      <c r="DD31" s="118">
        <f>IF(AA28=9,1,0)</f>
        <v>1</v>
      </c>
      <c r="DE31" s="118"/>
      <c r="DF31" s="118"/>
      <c r="DG31" s="123"/>
      <c r="DH31" s="125"/>
      <c r="DI31" s="121"/>
      <c r="DJ31" s="121"/>
      <c r="DK31" s="121"/>
      <c r="DL31" s="121"/>
      <c r="DM31" s="121"/>
      <c r="DN31" s="121"/>
      <c r="DO31" s="121"/>
      <c r="DP31" s="118">
        <f>IF(AM28=1,1,0)</f>
        <v>1</v>
      </c>
      <c r="DQ31" s="118"/>
      <c r="DR31" s="118"/>
      <c r="DS31" s="123"/>
      <c r="DU31" s="111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3"/>
      <c r="EG31" s="111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3"/>
      <c r="ES31" s="111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3"/>
    </row>
    <row r="32" spans="6:209" ht="12" customHeight="1">
      <c r="G32" s="156"/>
      <c r="H32" s="157"/>
      <c r="I32" s="157"/>
      <c r="J32" s="157"/>
      <c r="K32" s="93"/>
      <c r="L32" s="93"/>
      <c r="M32" s="93"/>
      <c r="N32" s="93"/>
      <c r="O32" s="157"/>
      <c r="P32" s="157"/>
      <c r="Q32" s="157"/>
      <c r="R32" s="159"/>
      <c r="S32" s="92"/>
      <c r="T32" s="93"/>
      <c r="U32" s="93"/>
      <c r="V32" s="93"/>
      <c r="W32" s="157"/>
      <c r="X32" s="157"/>
      <c r="Y32" s="157"/>
      <c r="Z32" s="157"/>
      <c r="AA32" s="93"/>
      <c r="AB32" s="93"/>
      <c r="AC32" s="93"/>
      <c r="AD32" s="95"/>
      <c r="AE32" s="92"/>
      <c r="AF32" s="93"/>
      <c r="AG32" s="93"/>
      <c r="AH32" s="93"/>
      <c r="AI32" s="157"/>
      <c r="AJ32" s="157"/>
      <c r="AK32" s="157"/>
      <c r="AL32" s="157"/>
      <c r="AM32" s="93"/>
      <c r="AN32" s="93"/>
      <c r="AO32" s="93"/>
      <c r="AP32" s="95"/>
      <c r="AQ32" s="73"/>
      <c r="AR32" s="73"/>
      <c r="AS32" s="6"/>
      <c r="AT32" s="6"/>
      <c r="AU32" s="6"/>
      <c r="AV32" s="4"/>
      <c r="AW32" s="4"/>
      <c r="AX32" s="3"/>
      <c r="CJ32" s="125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7"/>
      <c r="CV32" s="117"/>
      <c r="CW32" s="118"/>
      <c r="CX32" s="118"/>
      <c r="CY32" s="118"/>
      <c r="CZ32" s="121"/>
      <c r="DA32" s="121"/>
      <c r="DB32" s="121"/>
      <c r="DC32" s="121"/>
      <c r="DD32" s="118"/>
      <c r="DE32" s="118"/>
      <c r="DF32" s="118"/>
      <c r="DG32" s="123"/>
      <c r="DH32" s="125"/>
      <c r="DI32" s="121"/>
      <c r="DJ32" s="121"/>
      <c r="DK32" s="121"/>
      <c r="DL32" s="121"/>
      <c r="DM32" s="121"/>
      <c r="DN32" s="121"/>
      <c r="DO32" s="121"/>
      <c r="DP32" s="118"/>
      <c r="DQ32" s="118"/>
      <c r="DR32" s="118"/>
      <c r="DS32" s="123"/>
      <c r="DU32" s="111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3"/>
      <c r="EG32" s="111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3"/>
      <c r="ES32" s="111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3"/>
    </row>
    <row r="33" spans="1:160" ht="12" customHeight="1" thickBot="1">
      <c r="G33" s="160"/>
      <c r="H33" s="161"/>
      <c r="I33" s="161"/>
      <c r="J33" s="161"/>
      <c r="K33" s="96"/>
      <c r="L33" s="96"/>
      <c r="M33" s="96"/>
      <c r="N33" s="96"/>
      <c r="O33" s="161"/>
      <c r="P33" s="161"/>
      <c r="Q33" s="161"/>
      <c r="R33" s="162"/>
      <c r="S33" s="148"/>
      <c r="T33" s="96"/>
      <c r="U33" s="96"/>
      <c r="V33" s="96"/>
      <c r="W33" s="161"/>
      <c r="X33" s="161"/>
      <c r="Y33" s="161"/>
      <c r="Z33" s="161"/>
      <c r="AA33" s="96"/>
      <c r="AB33" s="96"/>
      <c r="AC33" s="96"/>
      <c r="AD33" s="97"/>
      <c r="AE33" s="148"/>
      <c r="AF33" s="96"/>
      <c r="AG33" s="96"/>
      <c r="AH33" s="96"/>
      <c r="AI33" s="161"/>
      <c r="AJ33" s="161"/>
      <c r="AK33" s="161"/>
      <c r="AL33" s="161"/>
      <c r="AM33" s="96"/>
      <c r="AN33" s="96"/>
      <c r="AO33" s="96"/>
      <c r="AP33" s="97"/>
      <c r="AQ33" s="73"/>
      <c r="AR33" s="73"/>
      <c r="AS33" s="6"/>
      <c r="AT33" s="6"/>
      <c r="AU33" s="6"/>
      <c r="AV33" s="4"/>
      <c r="AW33" s="4"/>
      <c r="AX33" s="3"/>
      <c r="CJ33" s="125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7"/>
      <c r="CV33" s="117"/>
      <c r="CW33" s="118"/>
      <c r="CX33" s="118"/>
      <c r="CY33" s="118"/>
      <c r="CZ33" s="121"/>
      <c r="DA33" s="121"/>
      <c r="DB33" s="121"/>
      <c r="DC33" s="121"/>
      <c r="DD33" s="118"/>
      <c r="DE33" s="118"/>
      <c r="DF33" s="118"/>
      <c r="DG33" s="123"/>
      <c r="DH33" s="125"/>
      <c r="DI33" s="121"/>
      <c r="DJ33" s="121"/>
      <c r="DK33" s="121"/>
      <c r="DL33" s="121"/>
      <c r="DM33" s="121"/>
      <c r="DN33" s="121"/>
      <c r="DO33" s="121"/>
      <c r="DP33" s="118"/>
      <c r="DQ33" s="118"/>
      <c r="DR33" s="118"/>
      <c r="DS33" s="123"/>
      <c r="DU33" s="111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3"/>
      <c r="EG33" s="111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3"/>
      <c r="ES33" s="111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3"/>
    </row>
    <row r="34" spans="1:160" ht="9.75" customHeight="1" thickTop="1">
      <c r="F34" s="10"/>
      <c r="G34" s="11"/>
      <c r="H34" s="11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6"/>
      <c r="AT34" s="6"/>
      <c r="AU34" s="6"/>
      <c r="AV34" s="4"/>
      <c r="AW34" s="4"/>
      <c r="AX34" s="3"/>
      <c r="CJ34" s="117">
        <f>IF(G31=6,1,0)</f>
        <v>1</v>
      </c>
      <c r="CK34" s="118"/>
      <c r="CL34" s="118"/>
      <c r="CM34" s="118"/>
      <c r="CN34" s="121"/>
      <c r="CO34" s="121"/>
      <c r="CP34" s="121"/>
      <c r="CQ34" s="121"/>
      <c r="CR34" s="118">
        <f>IF(O31=2,1,0)</f>
        <v>1</v>
      </c>
      <c r="CS34" s="118"/>
      <c r="CT34" s="118"/>
      <c r="CU34" s="123"/>
      <c r="CV34" s="125"/>
      <c r="CW34" s="121"/>
      <c r="CX34" s="121"/>
      <c r="CY34" s="121"/>
      <c r="CZ34" s="118">
        <f>IF(W31=1,1,0)</f>
        <v>1</v>
      </c>
      <c r="DA34" s="118"/>
      <c r="DB34" s="118"/>
      <c r="DC34" s="118"/>
      <c r="DD34" s="121"/>
      <c r="DE34" s="121"/>
      <c r="DF34" s="121"/>
      <c r="DG34" s="127"/>
      <c r="DH34" s="125"/>
      <c r="DI34" s="121"/>
      <c r="DJ34" s="121"/>
      <c r="DK34" s="121"/>
      <c r="DL34" s="118">
        <f>IF(AI31=4,1,0)</f>
        <v>1</v>
      </c>
      <c r="DM34" s="118"/>
      <c r="DN34" s="118"/>
      <c r="DO34" s="118"/>
      <c r="DP34" s="121"/>
      <c r="DQ34" s="121"/>
      <c r="DR34" s="121"/>
      <c r="DS34" s="127"/>
      <c r="DU34" s="111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3"/>
      <c r="EG34" s="111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3"/>
      <c r="ES34" s="111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3"/>
    </row>
    <row r="35" spans="1:160" ht="13.5" customHeight="1">
      <c r="A35" s="10"/>
      <c r="B35" s="10"/>
      <c r="C35" s="10"/>
      <c r="D35" s="10"/>
      <c r="E35" s="10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6"/>
      <c r="AR35" s="6"/>
      <c r="AS35" s="6"/>
      <c r="AT35" s="6"/>
      <c r="AU35" s="6"/>
      <c r="AV35" s="4"/>
      <c r="AW35" s="4"/>
      <c r="AX35" s="3"/>
      <c r="CJ35" s="117"/>
      <c r="CK35" s="118"/>
      <c r="CL35" s="118"/>
      <c r="CM35" s="118"/>
      <c r="CN35" s="121"/>
      <c r="CO35" s="121"/>
      <c r="CP35" s="121"/>
      <c r="CQ35" s="121"/>
      <c r="CR35" s="118"/>
      <c r="CS35" s="118"/>
      <c r="CT35" s="118"/>
      <c r="CU35" s="123"/>
      <c r="CV35" s="125"/>
      <c r="CW35" s="121"/>
      <c r="CX35" s="121"/>
      <c r="CY35" s="121"/>
      <c r="CZ35" s="118"/>
      <c r="DA35" s="118"/>
      <c r="DB35" s="118"/>
      <c r="DC35" s="118"/>
      <c r="DD35" s="121"/>
      <c r="DE35" s="121"/>
      <c r="DF35" s="121"/>
      <c r="DG35" s="127"/>
      <c r="DH35" s="125"/>
      <c r="DI35" s="121"/>
      <c r="DJ35" s="121"/>
      <c r="DK35" s="121"/>
      <c r="DL35" s="118"/>
      <c r="DM35" s="118"/>
      <c r="DN35" s="118"/>
      <c r="DO35" s="118"/>
      <c r="DP35" s="121"/>
      <c r="DQ35" s="121"/>
      <c r="DR35" s="121"/>
      <c r="DS35" s="127"/>
      <c r="DU35" s="111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3"/>
      <c r="EG35" s="111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3"/>
      <c r="ES35" s="111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3"/>
    </row>
    <row r="36" spans="1:160" ht="13.5" customHeight="1" thickBot="1">
      <c r="F36" s="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3"/>
      <c r="CJ36" s="119"/>
      <c r="CK36" s="120"/>
      <c r="CL36" s="120"/>
      <c r="CM36" s="120"/>
      <c r="CN36" s="122"/>
      <c r="CO36" s="122"/>
      <c r="CP36" s="122"/>
      <c r="CQ36" s="122"/>
      <c r="CR36" s="120"/>
      <c r="CS36" s="120"/>
      <c r="CT36" s="120"/>
      <c r="CU36" s="124"/>
      <c r="CV36" s="126"/>
      <c r="CW36" s="122"/>
      <c r="CX36" s="122"/>
      <c r="CY36" s="122"/>
      <c r="CZ36" s="120"/>
      <c r="DA36" s="120"/>
      <c r="DB36" s="120"/>
      <c r="DC36" s="120"/>
      <c r="DD36" s="122"/>
      <c r="DE36" s="122"/>
      <c r="DF36" s="122"/>
      <c r="DG36" s="128"/>
      <c r="DH36" s="126"/>
      <c r="DI36" s="122"/>
      <c r="DJ36" s="122"/>
      <c r="DK36" s="122"/>
      <c r="DL36" s="120"/>
      <c r="DM36" s="120"/>
      <c r="DN36" s="120"/>
      <c r="DO36" s="120"/>
      <c r="DP36" s="122"/>
      <c r="DQ36" s="122"/>
      <c r="DR36" s="122"/>
      <c r="DS36" s="128"/>
      <c r="DU36" s="114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6"/>
      <c r="EG36" s="114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6"/>
      <c r="ES36" s="114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6"/>
    </row>
    <row r="37" spans="1:160" ht="5.0999999999999996" customHeight="1" thickTop="1"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4"/>
      <c r="AR37" s="4"/>
      <c r="AS37" s="4"/>
      <c r="AT37" s="4"/>
      <c r="AU37" s="4"/>
      <c r="AV37" s="6"/>
      <c r="AW37" s="4"/>
      <c r="AX37" s="3"/>
      <c r="CB37" s="10"/>
      <c r="CC37" s="10"/>
      <c r="CJ37" s="12"/>
      <c r="CK37" s="13"/>
      <c r="CL37" s="13"/>
      <c r="CM37" s="13"/>
      <c r="CN37" s="14"/>
      <c r="CO37" s="14"/>
      <c r="CP37" s="14"/>
      <c r="CQ37" s="14"/>
      <c r="CR37" s="14"/>
      <c r="CS37" s="14"/>
      <c r="CT37" s="14"/>
      <c r="CU37" s="15"/>
      <c r="CV37" s="16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5"/>
      <c r="DH37" s="12"/>
      <c r="DI37" s="13"/>
      <c r="DJ37" s="13"/>
      <c r="DK37" s="13"/>
      <c r="DL37" s="14"/>
      <c r="DM37" s="14"/>
      <c r="DN37" s="14"/>
      <c r="DO37" s="14"/>
      <c r="DP37" s="14"/>
      <c r="DQ37" s="14"/>
      <c r="DR37" s="14"/>
      <c r="DS37" s="15"/>
      <c r="DU37" s="48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50"/>
      <c r="EG37" s="48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50"/>
      <c r="ES37" s="48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50"/>
    </row>
    <row r="38" spans="1:160" ht="12.75" customHeight="1">
      <c r="AQ38" s="10"/>
      <c r="AR38" s="10"/>
      <c r="AS38" s="10"/>
      <c r="AT38" s="10"/>
      <c r="AU38" s="10"/>
      <c r="AV38" s="4"/>
      <c r="AW38" s="4"/>
      <c r="AX38" s="3"/>
    </row>
    <row r="39" spans="1:160" ht="12.75" customHeight="1">
      <c r="AV39" s="10"/>
      <c r="AW39" s="4"/>
      <c r="AX39" s="3"/>
    </row>
    <row r="40" spans="1:160" ht="6.75" customHeight="1">
      <c r="AV40" s="10"/>
      <c r="AW40" s="4"/>
      <c r="AX40" s="3"/>
    </row>
    <row r="41" spans="1:160" ht="12.75" customHeight="1">
      <c r="AW41" s="10"/>
    </row>
  </sheetData>
  <sheetProtection sheet="1" objects="1" scenarios="1" selectLockedCells="1"/>
  <mergeCells count="180">
    <mergeCell ref="DP34:DS36"/>
    <mergeCell ref="I34:AP34"/>
    <mergeCell ref="CJ34:CM36"/>
    <mergeCell ref="CN34:CQ36"/>
    <mergeCell ref="CR34:CU36"/>
    <mergeCell ref="CV34:CY36"/>
    <mergeCell ref="CZ34:DC36"/>
    <mergeCell ref="AE31:AH33"/>
    <mergeCell ref="AI31:AL33"/>
    <mergeCell ref="AM31:AP33"/>
    <mergeCell ref="CJ31:CM33"/>
    <mergeCell ref="CN31:CQ33"/>
    <mergeCell ref="CR31:CU33"/>
    <mergeCell ref="DD34:DG36"/>
    <mergeCell ref="DH34:DK36"/>
    <mergeCell ref="DL34:DO36"/>
    <mergeCell ref="AM28:AP30"/>
    <mergeCell ref="CJ28:CM30"/>
    <mergeCell ref="CN28:CQ30"/>
    <mergeCell ref="CV31:CY33"/>
    <mergeCell ref="CZ31:DC33"/>
    <mergeCell ref="DD31:DG33"/>
    <mergeCell ref="DH31:DK33"/>
    <mergeCell ref="DL31:DO33"/>
    <mergeCell ref="DP31:DS33"/>
    <mergeCell ref="G28:J30"/>
    <mergeCell ref="K28:N30"/>
    <mergeCell ref="O28:R30"/>
    <mergeCell ref="S28:V30"/>
    <mergeCell ref="W28:Z30"/>
    <mergeCell ref="DP28:DS30"/>
    <mergeCell ref="DU28:EF36"/>
    <mergeCell ref="EG28:ER36"/>
    <mergeCell ref="ES28:FD36"/>
    <mergeCell ref="G31:J33"/>
    <mergeCell ref="K31:N33"/>
    <mergeCell ref="O31:R33"/>
    <mergeCell ref="S31:V33"/>
    <mergeCell ref="W31:Z33"/>
    <mergeCell ref="AA31:AD33"/>
    <mergeCell ref="CR28:CU30"/>
    <mergeCell ref="CV28:CY30"/>
    <mergeCell ref="CZ28:DC30"/>
    <mergeCell ref="DD28:DG30"/>
    <mergeCell ref="DH28:DK30"/>
    <mergeCell ref="DL28:DO30"/>
    <mergeCell ref="AA28:AD30"/>
    <mergeCell ref="AE28:AH30"/>
    <mergeCell ref="AI28:AL30"/>
    <mergeCell ref="G25:J27"/>
    <mergeCell ref="K25:N27"/>
    <mergeCell ref="O25:R27"/>
    <mergeCell ref="S25:V27"/>
    <mergeCell ref="W25:Z27"/>
    <mergeCell ref="AM22:AP24"/>
    <mergeCell ref="CJ24:CM26"/>
    <mergeCell ref="CN24:CQ26"/>
    <mergeCell ref="CR24:CU26"/>
    <mergeCell ref="G22:J24"/>
    <mergeCell ref="K22:N24"/>
    <mergeCell ref="O22:R24"/>
    <mergeCell ref="S22:V24"/>
    <mergeCell ref="W22:Z24"/>
    <mergeCell ref="AA22:AD24"/>
    <mergeCell ref="AE22:AH24"/>
    <mergeCell ref="AA25:AD27"/>
    <mergeCell ref="AE25:AH27"/>
    <mergeCell ref="AI25:AL27"/>
    <mergeCell ref="AM25:AP27"/>
    <mergeCell ref="AI22:AL24"/>
    <mergeCell ref="CN21:CQ23"/>
    <mergeCell ref="CR21:CU23"/>
    <mergeCell ref="CV21:CY23"/>
    <mergeCell ref="CZ21:DC23"/>
    <mergeCell ref="DD21:DG23"/>
    <mergeCell ref="DH21:DK23"/>
    <mergeCell ref="DP18:DS20"/>
    <mergeCell ref="DU18:EF26"/>
    <mergeCell ref="CZ24:DC26"/>
    <mergeCell ref="DD24:DG26"/>
    <mergeCell ref="DH24:DK26"/>
    <mergeCell ref="DL24:DO26"/>
    <mergeCell ref="DP24:DS26"/>
    <mergeCell ref="CV24:CY26"/>
    <mergeCell ref="DL21:DO23"/>
    <mergeCell ref="DP21:DS23"/>
    <mergeCell ref="EG18:ER26"/>
    <mergeCell ref="ES18:FD26"/>
    <mergeCell ref="G19:J21"/>
    <mergeCell ref="K19:N21"/>
    <mergeCell ref="O19:R21"/>
    <mergeCell ref="S19:V21"/>
    <mergeCell ref="W19:Z21"/>
    <mergeCell ref="AA19:AD21"/>
    <mergeCell ref="CR18:CU20"/>
    <mergeCell ref="CV18:CY20"/>
    <mergeCell ref="CZ18:DC20"/>
    <mergeCell ref="DD18:DG20"/>
    <mergeCell ref="DH18:DK20"/>
    <mergeCell ref="DL18:DO20"/>
    <mergeCell ref="AE16:AH18"/>
    <mergeCell ref="AI16:AL18"/>
    <mergeCell ref="AM16:AP18"/>
    <mergeCell ref="AW16:BN17"/>
    <mergeCell ref="CJ18:CM20"/>
    <mergeCell ref="CN18:CQ20"/>
    <mergeCell ref="AE19:AH21"/>
    <mergeCell ref="AI19:AL21"/>
    <mergeCell ref="AM19:AP21"/>
    <mergeCell ref="CJ21:CM23"/>
    <mergeCell ref="DP13:DS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V13:CY15"/>
    <mergeCell ref="CZ13:DC15"/>
    <mergeCell ref="DP10:DS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D13:DG15"/>
    <mergeCell ref="DH13:DK15"/>
    <mergeCell ref="DL13:DO15"/>
    <mergeCell ref="CJ7:CM9"/>
    <mergeCell ref="CN7:CQ9"/>
    <mergeCell ref="CR7:CU9"/>
    <mergeCell ref="AB2:BB4"/>
    <mergeCell ref="GA3:GC4"/>
    <mergeCell ref="GD3:GI4"/>
    <mergeCell ref="BA6:BK7"/>
    <mergeCell ref="DU7:EF15"/>
    <mergeCell ref="EG7:ER15"/>
    <mergeCell ref="ES7:FD15"/>
    <mergeCell ref="FF7:FQ15"/>
    <mergeCell ref="AQ8:AR34"/>
    <mergeCell ref="BA8:BK13"/>
    <mergeCell ref="CV10:CY12"/>
    <mergeCell ref="CZ10:DC12"/>
    <mergeCell ref="DD10:DG12"/>
    <mergeCell ref="DH10:DK12"/>
    <mergeCell ref="CV7:CY9"/>
    <mergeCell ref="CZ7:DC9"/>
    <mergeCell ref="DD7:DG9"/>
    <mergeCell ref="DH7:DK9"/>
    <mergeCell ref="DL7:DO9"/>
    <mergeCell ref="DP7:DS9"/>
    <mergeCell ref="DL10:DO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AX26 BY24">
    <cfRule type="cellIs" dxfId="298" priority="37" operator="equal">
      <formula>"ระดับต่อไป"</formula>
    </cfRule>
  </conditionalFormatting>
  <conditionalFormatting sqref="AM28:AP30 W31:Z33 AI19:AL21 AA16:AD18 K10:N12">
    <cfRule type="cellIs" dxfId="297" priority="36" operator="equal">
      <formula>1</formula>
    </cfRule>
  </conditionalFormatting>
  <conditionalFormatting sqref="AE16:AH18 G7:J9 W10:Z12 K19:N21 AM25:AP27">
    <cfRule type="cellIs" dxfId="296" priority="35" operator="equal">
      <formula>5</formula>
    </cfRule>
  </conditionalFormatting>
  <conditionalFormatting sqref="O31:R33 G13:J15 AA7:AD9">
    <cfRule type="cellIs" dxfId="295" priority="34" operator="equal">
      <formula>2</formula>
    </cfRule>
  </conditionalFormatting>
  <conditionalFormatting sqref="W22:Z24 AM13:AP15 AE25:AH27">
    <cfRule type="cellIs" dxfId="294" priority="33" operator="equal">
      <formula>3</formula>
    </cfRule>
  </conditionalFormatting>
  <conditionalFormatting sqref="AI31:AL33 O16:R18 AE13:AH15 S10:V12">
    <cfRule type="cellIs" dxfId="293" priority="32" operator="equal">
      <formula>4</formula>
    </cfRule>
  </conditionalFormatting>
  <conditionalFormatting sqref="G31:J33 S19:V21">
    <cfRule type="cellIs" dxfId="292" priority="31" operator="equal">
      <formula>6</formula>
    </cfRule>
  </conditionalFormatting>
  <conditionalFormatting sqref="S28:V30">
    <cfRule type="cellIs" dxfId="291" priority="30" operator="equal">
      <formula>7</formula>
    </cfRule>
  </conditionalFormatting>
  <conditionalFormatting sqref="K25:N27 G16:J18 AI10:AL12">
    <cfRule type="cellIs" dxfId="290" priority="29" operator="equal">
      <formula>8</formula>
    </cfRule>
  </conditionalFormatting>
  <conditionalFormatting sqref="AA28:AD30 K22:N24 AM19:AP21 AI7:AL9">
    <cfRule type="cellIs" dxfId="289" priority="28" operator="equal">
      <formula>9</formula>
    </cfRule>
  </conditionalFormatting>
  <conditionalFormatting sqref="G7:AP9">
    <cfRule type="duplicateValues" dxfId="288" priority="27"/>
  </conditionalFormatting>
  <conditionalFormatting sqref="G10:AP12">
    <cfRule type="duplicateValues" dxfId="287" priority="26"/>
  </conditionalFormatting>
  <conditionalFormatting sqref="G13:AP15">
    <cfRule type="duplicateValues" dxfId="286" priority="25"/>
  </conditionalFormatting>
  <conditionalFormatting sqref="G16:AP18">
    <cfRule type="duplicateValues" dxfId="285" priority="24"/>
  </conditionalFormatting>
  <conditionalFormatting sqref="G19:AP21">
    <cfRule type="duplicateValues" dxfId="284" priority="23"/>
  </conditionalFormatting>
  <conditionalFormatting sqref="G22:AP24">
    <cfRule type="duplicateValues" dxfId="283" priority="22"/>
  </conditionalFormatting>
  <conditionalFormatting sqref="G28:AP30">
    <cfRule type="duplicateValues" dxfId="282" priority="21"/>
  </conditionalFormatting>
  <conditionalFormatting sqref="G31:AP33">
    <cfRule type="duplicateValues" dxfId="281" priority="20"/>
  </conditionalFormatting>
  <conditionalFormatting sqref="G7:R15">
    <cfRule type="duplicateValues" dxfId="280" priority="19"/>
  </conditionalFormatting>
  <conditionalFormatting sqref="S7:AD15">
    <cfRule type="duplicateValues" dxfId="279" priority="18"/>
  </conditionalFormatting>
  <conditionalFormatting sqref="AE7:AP15">
    <cfRule type="duplicateValues" dxfId="278" priority="17"/>
  </conditionalFormatting>
  <conditionalFormatting sqref="AE16:AP24">
    <cfRule type="duplicateValues" dxfId="277" priority="16"/>
  </conditionalFormatting>
  <conditionalFormatting sqref="S16:AD24">
    <cfRule type="duplicateValues" dxfId="276" priority="15"/>
  </conditionalFormatting>
  <conditionalFormatting sqref="G16:R24">
    <cfRule type="duplicateValues" dxfId="275" priority="14"/>
  </conditionalFormatting>
  <conditionalFormatting sqref="G7:J33">
    <cfRule type="duplicateValues" dxfId="274" priority="13"/>
  </conditionalFormatting>
  <conditionalFormatting sqref="K7:N33">
    <cfRule type="duplicateValues" dxfId="273" priority="12"/>
  </conditionalFormatting>
  <conditionalFormatting sqref="O7:R33">
    <cfRule type="duplicateValues" dxfId="272" priority="11"/>
  </conditionalFormatting>
  <conditionalFormatting sqref="S7:V33">
    <cfRule type="duplicateValues" dxfId="271" priority="10"/>
  </conditionalFormatting>
  <conditionalFormatting sqref="W7:Z33">
    <cfRule type="duplicateValues" dxfId="270" priority="9"/>
  </conditionalFormatting>
  <conditionalFormatting sqref="AA7:AD33">
    <cfRule type="duplicateValues" dxfId="269" priority="8"/>
  </conditionalFormatting>
  <conditionalFormatting sqref="AE7:AH33">
    <cfRule type="duplicateValues" dxfId="268" priority="7"/>
  </conditionalFormatting>
  <conditionalFormatting sqref="AI7:AL33">
    <cfRule type="duplicateValues" dxfId="267" priority="6"/>
  </conditionalFormatting>
  <conditionalFormatting sqref="AM7:AP33">
    <cfRule type="duplicateValues" dxfId="266" priority="5"/>
  </conditionalFormatting>
  <conditionalFormatting sqref="G25:AP27">
    <cfRule type="duplicateValues" dxfId="265" priority="4"/>
  </conditionalFormatting>
  <conditionalFormatting sqref="G25:R33">
    <cfRule type="duplicateValues" dxfId="264" priority="3"/>
  </conditionalFormatting>
  <conditionalFormatting sqref="S25:AD33">
    <cfRule type="duplicateValues" dxfId="263" priority="2"/>
  </conditionalFormatting>
  <conditionalFormatting sqref="AE25:AP33">
    <cfRule type="duplicateValues" dxfId="262" priority="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F1:GW42"/>
  <sheetViews>
    <sheetView showGridLines="0" showRowColHeaders="0" workbookViewId="0">
      <pane xSplit="194" ySplit="51" topLeftCell="GM52" activePane="bottomRight" state="frozen"/>
      <selection pane="topRight" activeCell="GM1" sqref="GM1"/>
      <selection pane="bottomLeft" activeCell="A52" sqref="A52"/>
      <selection pane="bottomRight" activeCell="G7" sqref="G7:J9"/>
    </sheetView>
  </sheetViews>
  <sheetFormatPr defaultColWidth="1.625" defaultRowHeight="12.75" customHeight="1"/>
  <cols>
    <col min="1" max="42" width="1.625" style="20"/>
    <col min="43" max="44" width="0.875" style="20" customWidth="1"/>
    <col min="45" max="46" width="0.75" style="20" customWidth="1"/>
    <col min="47" max="47" width="0.8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6" width="1.625" style="20" customWidth="1"/>
    <col min="87" max="87" width="1.625" style="20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1" ht="12.75" customHeight="1" thickBot="1"/>
    <row r="2" spans="6:201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1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1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1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1" ht="12.75" customHeight="1" thickBot="1">
      <c r="AP6" s="21"/>
      <c r="AQ6" s="22"/>
      <c r="AR6" s="22"/>
      <c r="AS6" s="23"/>
      <c r="AT6" s="23"/>
      <c r="AU6" s="22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1" ht="12" customHeight="1" thickTop="1" thickBot="1">
      <c r="G7" s="194"/>
      <c r="H7" s="195"/>
      <c r="I7" s="195"/>
      <c r="J7" s="195"/>
      <c r="K7" s="196">
        <v>2</v>
      </c>
      <c r="L7" s="196"/>
      <c r="M7" s="196"/>
      <c r="N7" s="196"/>
      <c r="O7" s="196">
        <v>3</v>
      </c>
      <c r="P7" s="196"/>
      <c r="Q7" s="196"/>
      <c r="R7" s="197"/>
      <c r="S7" s="194"/>
      <c r="T7" s="195"/>
      <c r="U7" s="195"/>
      <c r="V7" s="195"/>
      <c r="W7" s="196">
        <v>7</v>
      </c>
      <c r="X7" s="196"/>
      <c r="Y7" s="196"/>
      <c r="Z7" s="196"/>
      <c r="AA7" s="196">
        <v>5</v>
      </c>
      <c r="AB7" s="196"/>
      <c r="AC7" s="196"/>
      <c r="AD7" s="197"/>
      <c r="AE7" s="194"/>
      <c r="AF7" s="195"/>
      <c r="AG7" s="195"/>
      <c r="AH7" s="195"/>
      <c r="AI7" s="196">
        <v>8</v>
      </c>
      <c r="AJ7" s="196"/>
      <c r="AK7" s="196"/>
      <c r="AL7" s="196"/>
      <c r="AM7" s="196">
        <v>9</v>
      </c>
      <c r="AN7" s="196"/>
      <c r="AO7" s="196"/>
      <c r="AP7" s="197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IF(G7=6,1,0)</f>
        <v>0</v>
      </c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IF(S7=4,1,0)</f>
        <v>0</v>
      </c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9"/>
      <c r="DJ7" s="29"/>
      <c r="DK7" s="29"/>
      <c r="DL7" s="190">
        <f>IF(AE7=1,1,0)</f>
        <v>0</v>
      </c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9"/>
      <c r="DY7" s="179">
        <f>SUM(CJ7:CU15)</f>
        <v>0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0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0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1" ht="12" customHeight="1">
      <c r="G8" s="192"/>
      <c r="H8" s="169"/>
      <c r="I8" s="169"/>
      <c r="J8" s="169"/>
      <c r="K8" s="174"/>
      <c r="L8" s="174"/>
      <c r="M8" s="174"/>
      <c r="N8" s="174"/>
      <c r="O8" s="174"/>
      <c r="P8" s="174"/>
      <c r="Q8" s="174"/>
      <c r="R8" s="177"/>
      <c r="S8" s="192"/>
      <c r="T8" s="169"/>
      <c r="U8" s="169"/>
      <c r="V8" s="169"/>
      <c r="W8" s="174"/>
      <c r="X8" s="174"/>
      <c r="Y8" s="174"/>
      <c r="Z8" s="174"/>
      <c r="AA8" s="174"/>
      <c r="AB8" s="174"/>
      <c r="AC8" s="174"/>
      <c r="AD8" s="177"/>
      <c r="AE8" s="192"/>
      <c r="AF8" s="169"/>
      <c r="AG8" s="169"/>
      <c r="AH8" s="169"/>
      <c r="AI8" s="174"/>
      <c r="AJ8" s="174"/>
      <c r="AK8" s="174"/>
      <c r="AL8" s="174"/>
      <c r="AM8" s="174"/>
      <c r="AN8" s="174"/>
      <c r="AO8" s="174"/>
      <c r="AP8" s="177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</row>
    <row r="9" spans="6:201" ht="12" customHeight="1">
      <c r="G9" s="192"/>
      <c r="H9" s="169"/>
      <c r="I9" s="169"/>
      <c r="J9" s="169"/>
      <c r="K9" s="174"/>
      <c r="L9" s="174"/>
      <c r="M9" s="174"/>
      <c r="N9" s="174"/>
      <c r="O9" s="174"/>
      <c r="P9" s="174"/>
      <c r="Q9" s="174"/>
      <c r="R9" s="177"/>
      <c r="S9" s="192"/>
      <c r="T9" s="169"/>
      <c r="U9" s="169"/>
      <c r="V9" s="169"/>
      <c r="W9" s="174"/>
      <c r="X9" s="174"/>
      <c r="Y9" s="174"/>
      <c r="Z9" s="174"/>
      <c r="AA9" s="174"/>
      <c r="AB9" s="174"/>
      <c r="AC9" s="174"/>
      <c r="AD9" s="177"/>
      <c r="AE9" s="192"/>
      <c r="AF9" s="169"/>
      <c r="AG9" s="169"/>
      <c r="AH9" s="169"/>
      <c r="AI9" s="174"/>
      <c r="AJ9" s="174"/>
      <c r="AK9" s="174"/>
      <c r="AL9" s="174"/>
      <c r="AM9" s="174"/>
      <c r="AN9" s="174"/>
      <c r="AO9" s="174"/>
      <c r="AP9" s="177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S9" s="62">
        <f>FJ7/40%</f>
        <v>0</v>
      </c>
    </row>
    <row r="10" spans="6:201" ht="12" customHeight="1">
      <c r="G10" s="173">
        <v>5</v>
      </c>
      <c r="H10" s="174"/>
      <c r="I10" s="174"/>
      <c r="J10" s="174"/>
      <c r="K10" s="169"/>
      <c r="L10" s="169"/>
      <c r="M10" s="169"/>
      <c r="N10" s="169"/>
      <c r="O10" s="169"/>
      <c r="P10" s="169"/>
      <c r="Q10" s="169"/>
      <c r="R10" s="170"/>
      <c r="S10" s="173">
        <v>3</v>
      </c>
      <c r="T10" s="174"/>
      <c r="U10" s="174"/>
      <c r="V10" s="174"/>
      <c r="W10" s="174">
        <v>1</v>
      </c>
      <c r="X10" s="174"/>
      <c r="Y10" s="174"/>
      <c r="Z10" s="174"/>
      <c r="AA10" s="169"/>
      <c r="AB10" s="169"/>
      <c r="AC10" s="169"/>
      <c r="AD10" s="170"/>
      <c r="AE10" s="173">
        <v>2</v>
      </c>
      <c r="AF10" s="174"/>
      <c r="AG10" s="174"/>
      <c r="AH10" s="174"/>
      <c r="AI10" s="169"/>
      <c r="AJ10" s="169"/>
      <c r="AK10" s="169"/>
      <c r="AL10" s="169"/>
      <c r="AM10" s="169"/>
      <c r="AN10" s="169"/>
      <c r="AO10" s="169"/>
      <c r="AP10" s="170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/>
      <c r="CK10" s="164"/>
      <c r="CL10" s="164"/>
      <c r="CM10" s="164"/>
      <c r="CN10" s="164">
        <f>IF(K10=7,1,0)</f>
        <v>0</v>
      </c>
      <c r="CO10" s="164"/>
      <c r="CP10" s="164"/>
      <c r="CQ10" s="164"/>
      <c r="CR10" s="164">
        <f>IF(O10=9,1,0)</f>
        <v>0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/>
      <c r="DC10" s="164"/>
      <c r="DD10" s="164"/>
      <c r="DE10" s="164"/>
      <c r="DF10" s="164">
        <f>IF(AA10=8,1,0)</f>
        <v>0</v>
      </c>
      <c r="DG10" s="164"/>
      <c r="DH10" s="164"/>
      <c r="DI10" s="166"/>
      <c r="DJ10" s="30"/>
      <c r="DK10" s="30"/>
      <c r="DL10" s="168"/>
      <c r="DM10" s="164"/>
      <c r="DN10" s="164"/>
      <c r="DO10" s="164"/>
      <c r="DP10" s="164">
        <f>IF(AI10=4,1,0)</f>
        <v>0</v>
      </c>
      <c r="DQ10" s="164"/>
      <c r="DR10" s="164"/>
      <c r="DS10" s="164"/>
      <c r="DT10" s="164">
        <f>IF(AM10=6,1,0)</f>
        <v>0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  <c r="GS10" s="62" t="s">
        <v>1</v>
      </c>
    </row>
    <row r="11" spans="6:201" ht="12" customHeight="1">
      <c r="G11" s="173"/>
      <c r="H11" s="174"/>
      <c r="I11" s="174"/>
      <c r="J11" s="174"/>
      <c r="K11" s="169"/>
      <c r="L11" s="169"/>
      <c r="M11" s="169"/>
      <c r="N11" s="169"/>
      <c r="O11" s="169"/>
      <c r="P11" s="169"/>
      <c r="Q11" s="169"/>
      <c r="R11" s="170"/>
      <c r="S11" s="173"/>
      <c r="T11" s="174"/>
      <c r="U11" s="174"/>
      <c r="V11" s="174"/>
      <c r="W11" s="174"/>
      <c r="X11" s="174"/>
      <c r="Y11" s="174"/>
      <c r="Z11" s="174"/>
      <c r="AA11" s="169"/>
      <c r="AB11" s="169"/>
      <c r="AC11" s="169"/>
      <c r="AD11" s="170"/>
      <c r="AE11" s="173"/>
      <c r="AF11" s="174"/>
      <c r="AG11" s="174"/>
      <c r="AH11" s="174"/>
      <c r="AI11" s="169"/>
      <c r="AJ11" s="169"/>
      <c r="AK11" s="169"/>
      <c r="AL11" s="169"/>
      <c r="AM11" s="169"/>
      <c r="AN11" s="169"/>
      <c r="AO11" s="169"/>
      <c r="AP11" s="170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1" ht="12" customHeight="1">
      <c r="G12" s="173"/>
      <c r="H12" s="174"/>
      <c r="I12" s="174"/>
      <c r="J12" s="174"/>
      <c r="K12" s="169"/>
      <c r="L12" s="169"/>
      <c r="M12" s="169"/>
      <c r="N12" s="169"/>
      <c r="O12" s="169"/>
      <c r="P12" s="169"/>
      <c r="Q12" s="169"/>
      <c r="R12" s="170"/>
      <c r="S12" s="173"/>
      <c r="T12" s="174"/>
      <c r="U12" s="174"/>
      <c r="V12" s="174"/>
      <c r="W12" s="174"/>
      <c r="X12" s="174"/>
      <c r="Y12" s="174"/>
      <c r="Z12" s="174"/>
      <c r="AA12" s="169"/>
      <c r="AB12" s="169"/>
      <c r="AC12" s="169"/>
      <c r="AD12" s="170"/>
      <c r="AE12" s="173"/>
      <c r="AF12" s="174"/>
      <c r="AG12" s="174"/>
      <c r="AH12" s="174"/>
      <c r="AI12" s="169"/>
      <c r="AJ12" s="169"/>
      <c r="AK12" s="169"/>
      <c r="AL12" s="169"/>
      <c r="AM12" s="169"/>
      <c r="AN12" s="169"/>
      <c r="AO12" s="169"/>
      <c r="AP12" s="170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1" ht="12" customHeight="1" thickBot="1">
      <c r="G13" s="192"/>
      <c r="H13" s="169"/>
      <c r="I13" s="169"/>
      <c r="J13" s="169"/>
      <c r="K13" s="169"/>
      <c r="L13" s="169"/>
      <c r="M13" s="169"/>
      <c r="N13" s="169"/>
      <c r="O13" s="174">
        <v>8</v>
      </c>
      <c r="P13" s="174"/>
      <c r="Q13" s="174"/>
      <c r="R13" s="177"/>
      <c r="S13" s="192"/>
      <c r="T13" s="169"/>
      <c r="U13" s="169"/>
      <c r="V13" s="169"/>
      <c r="W13" s="169"/>
      <c r="X13" s="169"/>
      <c r="Y13" s="169"/>
      <c r="Z13" s="169"/>
      <c r="AA13" s="174">
        <v>6</v>
      </c>
      <c r="AB13" s="174"/>
      <c r="AC13" s="174"/>
      <c r="AD13" s="177"/>
      <c r="AE13" s="173">
        <v>7</v>
      </c>
      <c r="AF13" s="174"/>
      <c r="AG13" s="174"/>
      <c r="AH13" s="174"/>
      <c r="AI13" s="169"/>
      <c r="AJ13" s="169"/>
      <c r="AK13" s="169"/>
      <c r="AL13" s="169"/>
      <c r="AM13" s="174">
        <v>5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CJ13" s="168">
        <f>IF(G13=4,1,0)</f>
        <v>0</v>
      </c>
      <c r="CK13" s="164"/>
      <c r="CL13" s="164"/>
      <c r="CM13" s="164"/>
      <c r="CN13" s="164">
        <f>IF(K13=1,1,0)</f>
        <v>0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IF(S13=9,1,0)</f>
        <v>0</v>
      </c>
      <c r="CY13" s="164"/>
      <c r="CZ13" s="164"/>
      <c r="DA13" s="164"/>
      <c r="DB13" s="164">
        <f>IF(W13=2,1,0)</f>
        <v>0</v>
      </c>
      <c r="DC13" s="164"/>
      <c r="DD13" s="164"/>
      <c r="DE13" s="164"/>
      <c r="DF13" s="164"/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IF(AI13=3,1,0)</f>
        <v>0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</row>
    <row r="14" spans="6:201" ht="12" customHeight="1">
      <c r="G14" s="192"/>
      <c r="H14" s="169"/>
      <c r="I14" s="169"/>
      <c r="J14" s="169"/>
      <c r="K14" s="169"/>
      <c r="L14" s="169"/>
      <c r="M14" s="169"/>
      <c r="N14" s="169"/>
      <c r="O14" s="174"/>
      <c r="P14" s="174"/>
      <c r="Q14" s="174"/>
      <c r="R14" s="177"/>
      <c r="S14" s="192"/>
      <c r="T14" s="169"/>
      <c r="U14" s="169"/>
      <c r="V14" s="169"/>
      <c r="W14" s="169"/>
      <c r="X14" s="169"/>
      <c r="Y14" s="169"/>
      <c r="Z14" s="169"/>
      <c r="AA14" s="174"/>
      <c r="AB14" s="174"/>
      <c r="AC14" s="174"/>
      <c r="AD14" s="177"/>
      <c r="AE14" s="173"/>
      <c r="AF14" s="174"/>
      <c r="AG14" s="174"/>
      <c r="AH14" s="174"/>
      <c r="AI14" s="169"/>
      <c r="AJ14" s="169"/>
      <c r="AK14" s="169"/>
      <c r="AL14" s="169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</row>
    <row r="15" spans="6:201" ht="12" customHeight="1" thickBot="1">
      <c r="G15" s="193"/>
      <c r="H15" s="171"/>
      <c r="I15" s="171"/>
      <c r="J15" s="171"/>
      <c r="K15" s="171"/>
      <c r="L15" s="171"/>
      <c r="M15" s="171"/>
      <c r="N15" s="171"/>
      <c r="O15" s="176"/>
      <c r="P15" s="176"/>
      <c r="Q15" s="176"/>
      <c r="R15" s="178"/>
      <c r="S15" s="193"/>
      <c r="T15" s="171"/>
      <c r="U15" s="171"/>
      <c r="V15" s="171"/>
      <c r="W15" s="171"/>
      <c r="X15" s="171"/>
      <c r="Y15" s="171"/>
      <c r="Z15" s="171"/>
      <c r="AA15" s="176"/>
      <c r="AB15" s="176"/>
      <c r="AC15" s="176"/>
      <c r="AD15" s="178"/>
      <c r="AE15" s="175"/>
      <c r="AF15" s="176"/>
      <c r="AG15" s="176"/>
      <c r="AH15" s="176"/>
      <c r="AI15" s="171"/>
      <c r="AJ15" s="171"/>
      <c r="AK15" s="171"/>
      <c r="AL15" s="171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</row>
    <row r="16" spans="6:201" ht="12" customHeight="1" thickTop="1">
      <c r="F16" s="22"/>
      <c r="G16" s="194"/>
      <c r="H16" s="195"/>
      <c r="I16" s="195"/>
      <c r="J16" s="195"/>
      <c r="K16" s="196">
        <v>4</v>
      </c>
      <c r="L16" s="196"/>
      <c r="M16" s="196"/>
      <c r="N16" s="196"/>
      <c r="O16" s="195"/>
      <c r="P16" s="195"/>
      <c r="Q16" s="195"/>
      <c r="R16" s="199"/>
      <c r="S16" s="198">
        <v>7</v>
      </c>
      <c r="T16" s="196"/>
      <c r="U16" s="196"/>
      <c r="V16" s="196"/>
      <c r="W16" s="195"/>
      <c r="X16" s="195"/>
      <c r="Y16" s="195"/>
      <c r="Z16" s="195"/>
      <c r="AA16" s="196">
        <v>3</v>
      </c>
      <c r="AB16" s="196"/>
      <c r="AC16" s="196"/>
      <c r="AD16" s="197"/>
      <c r="AE16" s="198">
        <v>6</v>
      </c>
      <c r="AF16" s="196"/>
      <c r="AG16" s="196"/>
      <c r="AH16" s="196"/>
      <c r="AI16" s="195"/>
      <c r="AJ16" s="195"/>
      <c r="AK16" s="195"/>
      <c r="AL16" s="195"/>
      <c r="AM16" s="195"/>
      <c r="AN16" s="195"/>
      <c r="AO16" s="195"/>
      <c r="AP16" s="199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IF(BA8&lt;=10,"ชีวิตพึ่งเริ่มต้นครับ",IF(BA8&lt;=20,"สู้สู้นะครับ",IF(BA8&lt;=30,"เก่งแล้วครับ",IF(BA8&lt;=40,"เก่งมากครับ",""))))</f>
        <v>ชีวิตพึ่งเริ่มต้นครับ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28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IF(G16=9,1,0)</f>
        <v>0</v>
      </c>
      <c r="CK16" s="188"/>
      <c r="CL16" s="188"/>
      <c r="CM16" s="188"/>
      <c r="CN16" s="188"/>
      <c r="CO16" s="188"/>
      <c r="CP16" s="188"/>
      <c r="CQ16" s="188"/>
      <c r="CR16" s="188">
        <f>IF(O16=5,1,0)</f>
        <v>0</v>
      </c>
      <c r="CS16" s="188"/>
      <c r="CT16" s="188"/>
      <c r="CU16" s="189"/>
      <c r="CV16" s="29"/>
      <c r="CW16" s="29"/>
      <c r="CX16" s="190"/>
      <c r="CY16" s="188"/>
      <c r="CZ16" s="188"/>
      <c r="DA16" s="188"/>
      <c r="DB16" s="188">
        <f>IF(W16=8,1,0)</f>
        <v>0</v>
      </c>
      <c r="DC16" s="188"/>
      <c r="DD16" s="188"/>
      <c r="DE16" s="188"/>
      <c r="DF16" s="188"/>
      <c r="DG16" s="188"/>
      <c r="DH16" s="188"/>
      <c r="DI16" s="189"/>
      <c r="DJ16" s="29"/>
      <c r="DK16" s="29"/>
      <c r="DL16" s="190"/>
      <c r="DM16" s="188"/>
      <c r="DN16" s="188"/>
      <c r="DO16" s="188"/>
      <c r="DP16" s="188">
        <f>IF(AI16=1,1,0)</f>
        <v>0</v>
      </c>
      <c r="DQ16" s="188"/>
      <c r="DR16" s="188"/>
      <c r="DS16" s="188"/>
      <c r="DT16" s="188">
        <f>IF(AM16=2,1,0)</f>
        <v>0</v>
      </c>
      <c r="DU16" s="188"/>
      <c r="DV16" s="188"/>
      <c r="DW16" s="189"/>
      <c r="DY16" s="179">
        <f>SUM(CJ16:CU24)</f>
        <v>0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0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0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</row>
    <row r="17" spans="6:205" ht="12" customHeight="1">
      <c r="F17" s="22"/>
      <c r="G17" s="192"/>
      <c r="H17" s="169"/>
      <c r="I17" s="169"/>
      <c r="J17" s="169"/>
      <c r="K17" s="174"/>
      <c r="L17" s="174"/>
      <c r="M17" s="174"/>
      <c r="N17" s="174"/>
      <c r="O17" s="169"/>
      <c r="P17" s="169"/>
      <c r="Q17" s="169"/>
      <c r="R17" s="170"/>
      <c r="S17" s="173"/>
      <c r="T17" s="174"/>
      <c r="U17" s="174"/>
      <c r="V17" s="174"/>
      <c r="W17" s="169"/>
      <c r="X17" s="169"/>
      <c r="Y17" s="169"/>
      <c r="Z17" s="169"/>
      <c r="AA17" s="174"/>
      <c r="AB17" s="174"/>
      <c r="AC17" s="174"/>
      <c r="AD17" s="177"/>
      <c r="AE17" s="173"/>
      <c r="AF17" s="174"/>
      <c r="AG17" s="174"/>
      <c r="AH17" s="174"/>
      <c r="AI17" s="169"/>
      <c r="AJ17" s="169"/>
      <c r="AK17" s="169"/>
      <c r="AL17" s="169"/>
      <c r="AM17" s="169"/>
      <c r="AN17" s="169"/>
      <c r="AO17" s="169"/>
      <c r="AP17" s="170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</row>
    <row r="18" spans="6:205" ht="12" customHeight="1">
      <c r="G18" s="192"/>
      <c r="H18" s="169"/>
      <c r="I18" s="169"/>
      <c r="J18" s="169"/>
      <c r="K18" s="174"/>
      <c r="L18" s="174"/>
      <c r="M18" s="174"/>
      <c r="N18" s="174"/>
      <c r="O18" s="169"/>
      <c r="P18" s="169"/>
      <c r="Q18" s="169"/>
      <c r="R18" s="170"/>
      <c r="S18" s="173"/>
      <c r="T18" s="174"/>
      <c r="U18" s="174"/>
      <c r="V18" s="174"/>
      <c r="W18" s="169"/>
      <c r="X18" s="169"/>
      <c r="Y18" s="169"/>
      <c r="Z18" s="169"/>
      <c r="AA18" s="174"/>
      <c r="AB18" s="174"/>
      <c r="AC18" s="174"/>
      <c r="AD18" s="177"/>
      <c r="AE18" s="173"/>
      <c r="AF18" s="174"/>
      <c r="AG18" s="174"/>
      <c r="AH18" s="174"/>
      <c r="AI18" s="169"/>
      <c r="AJ18" s="169"/>
      <c r="AK18" s="169"/>
      <c r="AL18" s="169"/>
      <c r="AM18" s="169"/>
      <c r="AN18" s="169"/>
      <c r="AO18" s="169"/>
      <c r="AP18" s="170"/>
      <c r="AQ18" s="73"/>
      <c r="AR18" s="73"/>
      <c r="AS18" s="25"/>
      <c r="AT18" s="25"/>
      <c r="AU18" s="25"/>
      <c r="AV18" s="23"/>
      <c r="AW18" s="23"/>
      <c r="AX18" s="22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</row>
    <row r="19" spans="6:205" ht="12" customHeight="1">
      <c r="G19" s="173">
        <v>7</v>
      </c>
      <c r="H19" s="174"/>
      <c r="I19" s="174"/>
      <c r="J19" s="174"/>
      <c r="K19" s="169"/>
      <c r="L19" s="169"/>
      <c r="M19" s="169"/>
      <c r="N19" s="169"/>
      <c r="O19" s="174">
        <v>2</v>
      </c>
      <c r="P19" s="174"/>
      <c r="Q19" s="174"/>
      <c r="R19" s="177"/>
      <c r="S19" s="192"/>
      <c r="T19" s="169"/>
      <c r="U19" s="169"/>
      <c r="V19" s="169"/>
      <c r="W19" s="169"/>
      <c r="X19" s="169"/>
      <c r="Y19" s="169"/>
      <c r="Z19" s="169"/>
      <c r="AA19" s="174">
        <v>1</v>
      </c>
      <c r="AB19" s="174"/>
      <c r="AC19" s="174"/>
      <c r="AD19" s="177"/>
      <c r="AE19" s="192"/>
      <c r="AF19" s="169"/>
      <c r="AG19" s="169"/>
      <c r="AH19" s="169"/>
      <c r="AI19" s="174">
        <v>5</v>
      </c>
      <c r="AJ19" s="174"/>
      <c r="AK19" s="174"/>
      <c r="AL19" s="174"/>
      <c r="AM19" s="174">
        <v>3</v>
      </c>
      <c r="AN19" s="174"/>
      <c r="AO19" s="174"/>
      <c r="AP19" s="177"/>
      <c r="AQ19" s="73"/>
      <c r="AR19" s="73"/>
      <c r="AS19" s="25"/>
      <c r="AT19" s="25"/>
      <c r="AU19" s="25"/>
      <c r="AV19" s="23"/>
      <c r="AW19" s="23"/>
      <c r="AX19" s="22"/>
      <c r="CJ19" s="168"/>
      <c r="CK19" s="164"/>
      <c r="CL19" s="164"/>
      <c r="CM19" s="164"/>
      <c r="CN19" s="164">
        <f>IF(K19=8,1,0)</f>
        <v>0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0</v>
      </c>
      <c r="CY19" s="164"/>
      <c r="CZ19" s="164"/>
      <c r="DA19" s="164"/>
      <c r="DB19" s="164">
        <f>IF(W19=9,1,0)</f>
        <v>0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IF(AE19=4,1,0)</f>
        <v>0</v>
      </c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</row>
    <row r="20" spans="6:205" ht="12" customHeight="1">
      <c r="G20" s="173"/>
      <c r="H20" s="174"/>
      <c r="I20" s="174"/>
      <c r="J20" s="174"/>
      <c r="K20" s="169"/>
      <c r="L20" s="169"/>
      <c r="M20" s="169"/>
      <c r="N20" s="169"/>
      <c r="O20" s="174"/>
      <c r="P20" s="174"/>
      <c r="Q20" s="174"/>
      <c r="R20" s="177"/>
      <c r="S20" s="192"/>
      <c r="T20" s="169"/>
      <c r="U20" s="169"/>
      <c r="V20" s="169"/>
      <c r="W20" s="169"/>
      <c r="X20" s="169"/>
      <c r="Y20" s="169"/>
      <c r="Z20" s="169"/>
      <c r="AA20" s="174"/>
      <c r="AB20" s="174"/>
      <c r="AC20" s="174"/>
      <c r="AD20" s="177"/>
      <c r="AE20" s="192"/>
      <c r="AF20" s="169"/>
      <c r="AG20" s="169"/>
      <c r="AH20" s="169"/>
      <c r="AI20" s="174"/>
      <c r="AJ20" s="174"/>
      <c r="AK20" s="174"/>
      <c r="AL20" s="174"/>
      <c r="AM20" s="174"/>
      <c r="AN20" s="174"/>
      <c r="AO20" s="174"/>
      <c r="AP20" s="177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</row>
    <row r="21" spans="6:205" ht="12" customHeight="1">
      <c r="G21" s="173"/>
      <c r="H21" s="174"/>
      <c r="I21" s="174"/>
      <c r="J21" s="174"/>
      <c r="K21" s="169"/>
      <c r="L21" s="169"/>
      <c r="M21" s="169"/>
      <c r="N21" s="169"/>
      <c r="O21" s="174"/>
      <c r="P21" s="174"/>
      <c r="Q21" s="174"/>
      <c r="R21" s="177"/>
      <c r="S21" s="192"/>
      <c r="T21" s="169"/>
      <c r="U21" s="169"/>
      <c r="V21" s="169"/>
      <c r="W21" s="169"/>
      <c r="X21" s="169"/>
      <c r="Y21" s="169"/>
      <c r="Z21" s="169"/>
      <c r="AA21" s="174"/>
      <c r="AB21" s="174"/>
      <c r="AC21" s="174"/>
      <c r="AD21" s="177"/>
      <c r="AE21" s="192"/>
      <c r="AF21" s="169"/>
      <c r="AG21" s="169"/>
      <c r="AH21" s="169"/>
      <c r="AI21" s="174"/>
      <c r="AJ21" s="174"/>
      <c r="AK21" s="174"/>
      <c r="AL21" s="174"/>
      <c r="AM21" s="174"/>
      <c r="AN21" s="174"/>
      <c r="AO21" s="174"/>
      <c r="AP21" s="177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</row>
    <row r="22" spans="6:205" ht="12" customHeight="1">
      <c r="G22" s="192"/>
      <c r="H22" s="169"/>
      <c r="I22" s="169"/>
      <c r="J22" s="169"/>
      <c r="K22" s="174">
        <v>6</v>
      </c>
      <c r="L22" s="174"/>
      <c r="M22" s="174"/>
      <c r="N22" s="174"/>
      <c r="O22" s="169"/>
      <c r="P22" s="169"/>
      <c r="Q22" s="169"/>
      <c r="R22" s="170"/>
      <c r="S22" s="173">
        <v>5</v>
      </c>
      <c r="T22" s="174"/>
      <c r="U22" s="174"/>
      <c r="V22" s="174"/>
      <c r="W22" s="174">
        <v>4</v>
      </c>
      <c r="X22" s="174"/>
      <c r="Y22" s="174"/>
      <c r="Z22" s="174"/>
      <c r="AA22" s="169"/>
      <c r="AB22" s="169"/>
      <c r="AC22" s="169"/>
      <c r="AD22" s="170"/>
      <c r="AE22" s="173">
        <v>8</v>
      </c>
      <c r="AF22" s="174"/>
      <c r="AG22" s="174"/>
      <c r="AH22" s="174"/>
      <c r="AI22" s="169"/>
      <c r="AJ22" s="169"/>
      <c r="AK22" s="169"/>
      <c r="AL22" s="169"/>
      <c r="AM22" s="174">
        <v>7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IF(G22=3,1,0)</f>
        <v>0</v>
      </c>
      <c r="CK22" s="164"/>
      <c r="CL22" s="164"/>
      <c r="CM22" s="164"/>
      <c r="CN22" s="164"/>
      <c r="CO22" s="164"/>
      <c r="CP22" s="164"/>
      <c r="CQ22" s="164"/>
      <c r="CR22" s="164">
        <f>IF(O22=1,1,0)</f>
        <v>0</v>
      </c>
      <c r="CS22" s="164"/>
      <c r="CT22" s="164"/>
      <c r="CU22" s="166"/>
      <c r="CV22" s="30"/>
      <c r="CW22" s="30"/>
      <c r="CX22" s="168"/>
      <c r="CY22" s="164"/>
      <c r="CZ22" s="164"/>
      <c r="DA22" s="164"/>
      <c r="DB22" s="164"/>
      <c r="DC22" s="164"/>
      <c r="DD22" s="164"/>
      <c r="DE22" s="164"/>
      <c r="DF22" s="164">
        <f>IF(AA22=2,1,0)</f>
        <v>0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IF(AI22=9,1,0)</f>
        <v>0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</row>
    <row r="23" spans="6:205" ht="12" customHeight="1">
      <c r="G23" s="192"/>
      <c r="H23" s="169"/>
      <c r="I23" s="169"/>
      <c r="J23" s="169"/>
      <c r="K23" s="174"/>
      <c r="L23" s="174"/>
      <c r="M23" s="174"/>
      <c r="N23" s="174"/>
      <c r="O23" s="169"/>
      <c r="P23" s="169"/>
      <c r="Q23" s="169"/>
      <c r="R23" s="170"/>
      <c r="S23" s="173"/>
      <c r="T23" s="174"/>
      <c r="U23" s="174"/>
      <c r="V23" s="174"/>
      <c r="W23" s="174"/>
      <c r="X23" s="174"/>
      <c r="Y23" s="174"/>
      <c r="Z23" s="174"/>
      <c r="AA23" s="169"/>
      <c r="AB23" s="169"/>
      <c r="AC23" s="169"/>
      <c r="AD23" s="170"/>
      <c r="AE23" s="173"/>
      <c r="AF23" s="174"/>
      <c r="AG23" s="174"/>
      <c r="AH23" s="174"/>
      <c r="AI23" s="169"/>
      <c r="AJ23" s="169"/>
      <c r="AK23" s="169"/>
      <c r="AL23" s="169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</row>
    <row r="24" spans="6:205" ht="12" customHeight="1" thickBot="1">
      <c r="G24" s="193"/>
      <c r="H24" s="171"/>
      <c r="I24" s="171"/>
      <c r="J24" s="171"/>
      <c r="K24" s="176"/>
      <c r="L24" s="176"/>
      <c r="M24" s="176"/>
      <c r="N24" s="176"/>
      <c r="O24" s="171"/>
      <c r="P24" s="171"/>
      <c r="Q24" s="171"/>
      <c r="R24" s="172"/>
      <c r="S24" s="175"/>
      <c r="T24" s="176"/>
      <c r="U24" s="176"/>
      <c r="V24" s="176"/>
      <c r="W24" s="176"/>
      <c r="X24" s="176"/>
      <c r="Y24" s="176"/>
      <c r="Z24" s="176"/>
      <c r="AA24" s="171"/>
      <c r="AB24" s="171"/>
      <c r="AC24" s="171"/>
      <c r="AD24" s="172"/>
      <c r="AE24" s="175"/>
      <c r="AF24" s="176"/>
      <c r="AG24" s="176"/>
      <c r="AH24" s="176"/>
      <c r="AI24" s="171"/>
      <c r="AJ24" s="171"/>
      <c r="AK24" s="171"/>
      <c r="AL24" s="171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5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7"/>
      <c r="EK24" s="185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7"/>
      <c r="EW24" s="185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7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</row>
    <row r="25" spans="6:205" ht="12" customHeight="1" thickTop="1">
      <c r="G25" s="194"/>
      <c r="H25" s="195"/>
      <c r="I25" s="195"/>
      <c r="J25" s="195"/>
      <c r="K25" s="196">
        <v>9</v>
      </c>
      <c r="L25" s="196"/>
      <c r="M25" s="196"/>
      <c r="N25" s="196"/>
      <c r="O25" s="196">
        <v>7</v>
      </c>
      <c r="P25" s="196"/>
      <c r="Q25" s="196"/>
      <c r="R25" s="197"/>
      <c r="S25" s="194"/>
      <c r="T25" s="195"/>
      <c r="U25" s="195"/>
      <c r="V25" s="195"/>
      <c r="W25" s="196">
        <v>3</v>
      </c>
      <c r="X25" s="196"/>
      <c r="Y25" s="196"/>
      <c r="Z25" s="196"/>
      <c r="AA25" s="196">
        <v>4</v>
      </c>
      <c r="AB25" s="196"/>
      <c r="AC25" s="196"/>
      <c r="AD25" s="197"/>
      <c r="AE25" s="194"/>
      <c r="AF25" s="195"/>
      <c r="AG25" s="195"/>
      <c r="AH25" s="195"/>
      <c r="AI25" s="195"/>
      <c r="AJ25" s="195"/>
      <c r="AK25" s="195"/>
      <c r="AL25" s="195"/>
      <c r="AM25" s="196">
        <v>1</v>
      </c>
      <c r="AN25" s="196"/>
      <c r="AO25" s="196"/>
      <c r="AP25" s="197"/>
      <c r="AQ25" s="73"/>
      <c r="AR25" s="73"/>
      <c r="AS25" s="25"/>
      <c r="AT25" s="25"/>
      <c r="AU25" s="25"/>
      <c r="AV25" s="23"/>
      <c r="AW25" s="23"/>
      <c r="AX25" s="22"/>
      <c r="CJ25" s="190">
        <f>IF(G25=2,1,0)</f>
        <v>0</v>
      </c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9"/>
      <c r="CV25" s="29"/>
      <c r="CW25" s="29"/>
      <c r="CX25" s="190">
        <f>IF(S25=8,1,0)</f>
        <v>0</v>
      </c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IF(AE25=5,1,0)</f>
        <v>0</v>
      </c>
      <c r="DM25" s="188"/>
      <c r="DN25" s="188"/>
      <c r="DO25" s="188"/>
      <c r="DP25" s="188">
        <f>IF(AI25=6,1,0)</f>
        <v>0</v>
      </c>
      <c r="DQ25" s="188"/>
      <c r="DR25" s="188"/>
      <c r="DS25" s="188"/>
      <c r="DT25" s="188"/>
      <c r="DU25" s="188"/>
      <c r="DV25" s="188"/>
      <c r="DW25" s="189"/>
      <c r="DY25" s="179">
        <f t="shared" ref="DY25" si="0">SUM(CJ25:CU33)</f>
        <v>0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 t="shared" ref="EK25" si="1">SUM(CX25:DI33)</f>
        <v>0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 t="shared" ref="EW25" si="2">SUM(DL25:DW33)</f>
        <v>0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</row>
    <row r="26" spans="6:205" ht="12" customHeight="1">
      <c r="G26" s="192"/>
      <c r="H26" s="169"/>
      <c r="I26" s="169"/>
      <c r="J26" s="169"/>
      <c r="K26" s="174"/>
      <c r="L26" s="174"/>
      <c r="M26" s="174"/>
      <c r="N26" s="174"/>
      <c r="O26" s="174"/>
      <c r="P26" s="174"/>
      <c r="Q26" s="174"/>
      <c r="R26" s="177"/>
      <c r="S26" s="192"/>
      <c r="T26" s="169"/>
      <c r="U26" s="169"/>
      <c r="V26" s="169"/>
      <c r="W26" s="174"/>
      <c r="X26" s="174"/>
      <c r="Y26" s="174"/>
      <c r="Z26" s="174"/>
      <c r="AA26" s="174"/>
      <c r="AB26" s="174"/>
      <c r="AC26" s="174"/>
      <c r="AD26" s="177"/>
      <c r="AE26" s="192"/>
      <c r="AF26" s="169"/>
      <c r="AG26" s="169"/>
      <c r="AH26" s="169"/>
      <c r="AI26" s="169"/>
      <c r="AJ26" s="169"/>
      <c r="AK26" s="169"/>
      <c r="AL26" s="169"/>
      <c r="AM26" s="174"/>
      <c r="AN26" s="174"/>
      <c r="AO26" s="174"/>
      <c r="AP26" s="177"/>
      <c r="AQ26" s="73"/>
      <c r="AR26" s="73"/>
      <c r="AS26" s="25"/>
      <c r="AT26" s="25"/>
      <c r="AU26" s="25"/>
      <c r="AV26" s="23"/>
      <c r="AW26" s="23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</row>
    <row r="27" spans="6:205" ht="12" customHeight="1">
      <c r="F27" s="22"/>
      <c r="G27" s="192"/>
      <c r="H27" s="169"/>
      <c r="I27" s="169"/>
      <c r="J27" s="169"/>
      <c r="K27" s="174"/>
      <c r="L27" s="174"/>
      <c r="M27" s="174"/>
      <c r="N27" s="174"/>
      <c r="O27" s="174"/>
      <c r="P27" s="174"/>
      <c r="Q27" s="174"/>
      <c r="R27" s="177"/>
      <c r="S27" s="192"/>
      <c r="T27" s="169"/>
      <c r="U27" s="169"/>
      <c r="V27" s="169"/>
      <c r="W27" s="174"/>
      <c r="X27" s="174"/>
      <c r="Y27" s="174"/>
      <c r="Z27" s="174"/>
      <c r="AA27" s="174"/>
      <c r="AB27" s="174"/>
      <c r="AC27" s="174"/>
      <c r="AD27" s="177"/>
      <c r="AE27" s="192"/>
      <c r="AF27" s="169"/>
      <c r="AG27" s="169"/>
      <c r="AH27" s="169"/>
      <c r="AI27" s="169"/>
      <c r="AJ27" s="169"/>
      <c r="AK27" s="169"/>
      <c r="AL27" s="169"/>
      <c r="AM27" s="174"/>
      <c r="AN27" s="174"/>
      <c r="AO27" s="174"/>
      <c r="AP27" s="177"/>
      <c r="AQ27" s="73"/>
      <c r="AR27" s="73"/>
      <c r="AS27" s="25"/>
      <c r="AT27" s="25"/>
      <c r="AU27" s="25"/>
      <c r="AV27" s="25"/>
      <c r="AW27" s="23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</row>
    <row r="28" spans="6:205" ht="12" customHeight="1">
      <c r="F28" s="22"/>
      <c r="G28" s="173">
        <v>1</v>
      </c>
      <c r="H28" s="174"/>
      <c r="I28" s="174"/>
      <c r="J28" s="174"/>
      <c r="K28" s="169"/>
      <c r="L28" s="169"/>
      <c r="M28" s="169"/>
      <c r="N28" s="169"/>
      <c r="O28" s="169"/>
      <c r="P28" s="169"/>
      <c r="Q28" s="169"/>
      <c r="R28" s="170"/>
      <c r="S28" s="173">
        <v>2</v>
      </c>
      <c r="T28" s="174"/>
      <c r="U28" s="174"/>
      <c r="V28" s="174"/>
      <c r="W28" s="169"/>
      <c r="X28" s="169"/>
      <c r="Y28" s="169"/>
      <c r="Z28" s="169"/>
      <c r="AA28" s="169"/>
      <c r="AB28" s="169"/>
      <c r="AC28" s="169"/>
      <c r="AD28" s="170"/>
      <c r="AE28" s="173">
        <v>3</v>
      </c>
      <c r="AF28" s="174"/>
      <c r="AG28" s="174"/>
      <c r="AH28" s="174"/>
      <c r="AI28" s="169"/>
      <c r="AJ28" s="169"/>
      <c r="AK28" s="169"/>
      <c r="AL28" s="169"/>
      <c r="AM28" s="169"/>
      <c r="AN28" s="169"/>
      <c r="AO28" s="169"/>
      <c r="AP28" s="170"/>
      <c r="AQ28" s="73"/>
      <c r="AR28" s="73"/>
      <c r="AS28" s="25"/>
      <c r="AT28" s="25"/>
      <c r="AU28" s="25"/>
      <c r="AV28" s="25"/>
      <c r="AW28" s="23"/>
      <c r="AX28" s="22"/>
      <c r="CB28" s="31"/>
      <c r="CC28" s="31"/>
      <c r="CJ28" s="168"/>
      <c r="CK28" s="164"/>
      <c r="CL28" s="164"/>
      <c r="CM28" s="164"/>
      <c r="CN28" s="164">
        <f>IF(K28=5,1,0)</f>
        <v>0</v>
      </c>
      <c r="CO28" s="164"/>
      <c r="CP28" s="164"/>
      <c r="CQ28" s="164"/>
      <c r="CR28" s="164">
        <f>IF(O28=4,1,0)</f>
        <v>0</v>
      </c>
      <c r="CS28" s="164"/>
      <c r="CT28" s="164"/>
      <c r="CU28" s="166"/>
      <c r="CV28" s="30"/>
      <c r="CW28" s="30"/>
      <c r="CX28" s="168"/>
      <c r="CY28" s="164"/>
      <c r="CZ28" s="164"/>
      <c r="DA28" s="164"/>
      <c r="DB28" s="164">
        <f>IF(W28=6,1,0)</f>
        <v>0</v>
      </c>
      <c r="DC28" s="164"/>
      <c r="DD28" s="164"/>
      <c r="DE28" s="164"/>
      <c r="DF28" s="164">
        <f>IF(AA28=9,1,0)</f>
        <v>0</v>
      </c>
      <c r="DG28" s="164"/>
      <c r="DH28" s="164"/>
      <c r="DI28" s="166"/>
      <c r="DJ28" s="30"/>
      <c r="DK28" s="30"/>
      <c r="DL28" s="168"/>
      <c r="DM28" s="164"/>
      <c r="DN28" s="164"/>
      <c r="DO28" s="164"/>
      <c r="DP28" s="164">
        <f>IF(AI28=7,1,0)</f>
        <v>0</v>
      </c>
      <c r="DQ28" s="164"/>
      <c r="DR28" s="164"/>
      <c r="DS28" s="164"/>
      <c r="DT28" s="164">
        <f>IF(AM28=8,1,0)</f>
        <v>0</v>
      </c>
      <c r="DU28" s="164"/>
      <c r="DV28" s="164"/>
      <c r="DW28" s="166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</row>
    <row r="29" spans="6:205" ht="12" customHeight="1">
      <c r="G29" s="173"/>
      <c r="H29" s="174"/>
      <c r="I29" s="174"/>
      <c r="J29" s="174"/>
      <c r="K29" s="169"/>
      <c r="L29" s="169"/>
      <c r="M29" s="169"/>
      <c r="N29" s="169"/>
      <c r="O29" s="169"/>
      <c r="P29" s="169"/>
      <c r="Q29" s="169"/>
      <c r="R29" s="170"/>
      <c r="S29" s="173"/>
      <c r="T29" s="174"/>
      <c r="U29" s="174"/>
      <c r="V29" s="174"/>
      <c r="W29" s="169"/>
      <c r="X29" s="169"/>
      <c r="Y29" s="169"/>
      <c r="Z29" s="169"/>
      <c r="AA29" s="169"/>
      <c r="AB29" s="169"/>
      <c r="AC29" s="169"/>
      <c r="AD29" s="170"/>
      <c r="AE29" s="173"/>
      <c r="AF29" s="174"/>
      <c r="AG29" s="174"/>
      <c r="AH29" s="174"/>
      <c r="AI29" s="169"/>
      <c r="AJ29" s="169"/>
      <c r="AK29" s="169"/>
      <c r="AL29" s="169"/>
      <c r="AM29" s="169"/>
      <c r="AN29" s="169"/>
      <c r="AO29" s="169"/>
      <c r="AP29" s="170"/>
      <c r="AQ29" s="73"/>
      <c r="AR29" s="73"/>
      <c r="AS29" s="25"/>
      <c r="AT29" s="25"/>
      <c r="AU29" s="25"/>
      <c r="AV29" s="23"/>
      <c r="AW29" s="23"/>
      <c r="AX29" s="22"/>
      <c r="CJ29" s="168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6"/>
      <c r="CV29" s="30"/>
      <c r="CW29" s="30"/>
      <c r="CX29" s="168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6"/>
      <c r="DJ29" s="30"/>
      <c r="DK29" s="30"/>
      <c r="DL29" s="168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6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</row>
    <row r="30" spans="6:205" ht="12" customHeight="1">
      <c r="G30" s="173"/>
      <c r="H30" s="174"/>
      <c r="I30" s="174"/>
      <c r="J30" s="174"/>
      <c r="K30" s="169"/>
      <c r="L30" s="169"/>
      <c r="M30" s="169"/>
      <c r="N30" s="169"/>
      <c r="O30" s="169"/>
      <c r="P30" s="169"/>
      <c r="Q30" s="169"/>
      <c r="R30" s="170"/>
      <c r="S30" s="173"/>
      <c r="T30" s="174"/>
      <c r="U30" s="174"/>
      <c r="V30" s="174"/>
      <c r="W30" s="169"/>
      <c r="X30" s="169"/>
      <c r="Y30" s="169"/>
      <c r="Z30" s="169"/>
      <c r="AA30" s="169"/>
      <c r="AB30" s="169"/>
      <c r="AC30" s="169"/>
      <c r="AD30" s="170"/>
      <c r="AE30" s="173"/>
      <c r="AF30" s="174"/>
      <c r="AG30" s="174"/>
      <c r="AH30" s="174"/>
      <c r="AI30" s="169"/>
      <c r="AJ30" s="169"/>
      <c r="AK30" s="169"/>
      <c r="AL30" s="169"/>
      <c r="AM30" s="169"/>
      <c r="AN30" s="169"/>
      <c r="AO30" s="169"/>
      <c r="AP30" s="170"/>
      <c r="AQ30" s="73"/>
      <c r="AR30" s="73"/>
      <c r="AS30" s="25"/>
      <c r="AT30" s="25"/>
      <c r="AU30" s="25"/>
      <c r="AV30" s="23"/>
      <c r="AW30" s="23"/>
      <c r="AX30" s="22"/>
      <c r="CJ30" s="168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6"/>
      <c r="CV30" s="30"/>
      <c r="CW30" s="30"/>
      <c r="CX30" s="168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6"/>
      <c r="DJ30" s="30"/>
      <c r="DK30" s="30"/>
      <c r="DL30" s="168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6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</row>
    <row r="31" spans="6:205" ht="12" customHeight="1">
      <c r="G31" s="192"/>
      <c r="H31" s="169"/>
      <c r="I31" s="169"/>
      <c r="J31" s="169"/>
      <c r="K31" s="174">
        <v>3</v>
      </c>
      <c r="L31" s="174"/>
      <c r="M31" s="174"/>
      <c r="N31" s="174"/>
      <c r="O31" s="174">
        <v>6</v>
      </c>
      <c r="P31" s="174"/>
      <c r="Q31" s="174"/>
      <c r="R31" s="177"/>
      <c r="S31" s="192"/>
      <c r="T31" s="169"/>
      <c r="U31" s="169"/>
      <c r="V31" s="169"/>
      <c r="W31" s="174">
        <v>5</v>
      </c>
      <c r="X31" s="174"/>
      <c r="Y31" s="174"/>
      <c r="Z31" s="174"/>
      <c r="AA31" s="169"/>
      <c r="AB31" s="169"/>
      <c r="AC31" s="169"/>
      <c r="AD31" s="170"/>
      <c r="AE31" s="173">
        <v>9</v>
      </c>
      <c r="AF31" s="174"/>
      <c r="AG31" s="174"/>
      <c r="AH31" s="174"/>
      <c r="AI31" s="169"/>
      <c r="AJ31" s="169"/>
      <c r="AK31" s="169"/>
      <c r="AL31" s="169"/>
      <c r="AM31" s="174">
        <v>4</v>
      </c>
      <c r="AN31" s="174"/>
      <c r="AO31" s="174"/>
      <c r="AP31" s="177"/>
      <c r="AQ31" s="73"/>
      <c r="AR31" s="73"/>
      <c r="AS31" s="25"/>
      <c r="AT31" s="25"/>
      <c r="AU31" s="25"/>
      <c r="AV31" s="23"/>
      <c r="AW31" s="23"/>
      <c r="AX31" s="22"/>
      <c r="CJ31" s="168">
        <f>IF(G31=8,1,0)</f>
        <v>0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IF(S31=1,1,0)</f>
        <v>0</v>
      </c>
      <c r="CY31" s="164"/>
      <c r="CZ31" s="164"/>
      <c r="DA31" s="164"/>
      <c r="DB31" s="164"/>
      <c r="DC31" s="164"/>
      <c r="DD31" s="164"/>
      <c r="DE31" s="164"/>
      <c r="DF31" s="164">
        <f>IF(AA31=7,1,0)</f>
        <v>0</v>
      </c>
      <c r="DG31" s="164"/>
      <c r="DH31" s="164"/>
      <c r="DI31" s="166"/>
      <c r="DJ31" s="30"/>
      <c r="DK31" s="30"/>
      <c r="DL31" s="168"/>
      <c r="DM31" s="164"/>
      <c r="DN31" s="164"/>
      <c r="DO31" s="164"/>
      <c r="DP31" s="164">
        <f>IF(AI31=2,1,0)</f>
        <v>0</v>
      </c>
      <c r="DQ31" s="164"/>
      <c r="DR31" s="164"/>
      <c r="DS31" s="164"/>
      <c r="DT31" s="164"/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</row>
    <row r="32" spans="6:205" ht="12" customHeight="1">
      <c r="G32" s="192"/>
      <c r="H32" s="169"/>
      <c r="I32" s="169"/>
      <c r="J32" s="169"/>
      <c r="K32" s="174"/>
      <c r="L32" s="174"/>
      <c r="M32" s="174"/>
      <c r="N32" s="174"/>
      <c r="O32" s="174"/>
      <c r="P32" s="174"/>
      <c r="Q32" s="174"/>
      <c r="R32" s="177"/>
      <c r="S32" s="192"/>
      <c r="T32" s="169"/>
      <c r="U32" s="169"/>
      <c r="V32" s="169"/>
      <c r="W32" s="174"/>
      <c r="X32" s="174"/>
      <c r="Y32" s="174"/>
      <c r="Z32" s="174"/>
      <c r="AA32" s="169"/>
      <c r="AB32" s="169"/>
      <c r="AC32" s="169"/>
      <c r="AD32" s="170"/>
      <c r="AE32" s="173"/>
      <c r="AF32" s="174"/>
      <c r="AG32" s="174"/>
      <c r="AH32" s="174"/>
      <c r="AI32" s="169"/>
      <c r="AJ32" s="169"/>
      <c r="AK32" s="169"/>
      <c r="AL32" s="169"/>
      <c r="AM32" s="174"/>
      <c r="AN32" s="174"/>
      <c r="AO32" s="174"/>
      <c r="AP32" s="177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</row>
    <row r="33" spans="6:205" ht="12" customHeight="1" thickBot="1">
      <c r="G33" s="193"/>
      <c r="H33" s="171"/>
      <c r="I33" s="171"/>
      <c r="J33" s="171"/>
      <c r="K33" s="176"/>
      <c r="L33" s="176"/>
      <c r="M33" s="176"/>
      <c r="N33" s="176"/>
      <c r="O33" s="176"/>
      <c r="P33" s="176"/>
      <c r="Q33" s="176"/>
      <c r="R33" s="178"/>
      <c r="S33" s="193"/>
      <c r="T33" s="171"/>
      <c r="U33" s="171"/>
      <c r="V33" s="171"/>
      <c r="W33" s="176"/>
      <c r="X33" s="176"/>
      <c r="Y33" s="176"/>
      <c r="Z33" s="176"/>
      <c r="AA33" s="171"/>
      <c r="AB33" s="171"/>
      <c r="AC33" s="171"/>
      <c r="AD33" s="172"/>
      <c r="AE33" s="175"/>
      <c r="AF33" s="176"/>
      <c r="AG33" s="176"/>
      <c r="AH33" s="176"/>
      <c r="AI33" s="171"/>
      <c r="AJ33" s="171"/>
      <c r="AK33" s="171"/>
      <c r="AL33" s="171"/>
      <c r="AM33" s="176"/>
      <c r="AN33" s="176"/>
      <c r="AO33" s="176"/>
      <c r="AP33" s="178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</row>
    <row r="34" spans="6:205" ht="13.5" customHeight="1" thickTop="1">
      <c r="G34" s="33"/>
      <c r="H34" s="3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5"/>
      <c r="AT34" s="25"/>
      <c r="AU34" s="25"/>
      <c r="AV34" s="23"/>
      <c r="AW34" s="23"/>
      <c r="AX34" s="22"/>
      <c r="CJ34" s="34"/>
      <c r="CK34" s="35"/>
      <c r="CL34" s="35"/>
      <c r="CM34" s="35"/>
      <c r="CN34" s="36"/>
      <c r="CO34" s="36"/>
      <c r="CP34" s="36"/>
      <c r="CQ34" s="36"/>
      <c r="CR34" s="36"/>
      <c r="CS34" s="36"/>
      <c r="CT34" s="36"/>
      <c r="CU34" s="37"/>
      <c r="CV34" s="38"/>
      <c r="CW34" s="38"/>
      <c r="CX34" s="39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7"/>
      <c r="DJ34" s="38"/>
      <c r="DK34" s="38"/>
      <c r="DL34" s="34"/>
      <c r="DM34" s="35"/>
      <c r="DN34" s="35"/>
      <c r="DO34" s="35"/>
      <c r="DP34" s="36"/>
      <c r="DQ34" s="36"/>
      <c r="DR34" s="36"/>
      <c r="DS34" s="36"/>
      <c r="DT34" s="36"/>
      <c r="DU34" s="36"/>
      <c r="DV34" s="36"/>
      <c r="DW34" s="37"/>
      <c r="DY34" s="40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41"/>
      <c r="EK34" s="40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41"/>
      <c r="EW34" s="40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41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</row>
    <row r="35" spans="6:205" ht="13.5" customHeight="1"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5"/>
      <c r="AV35" s="23"/>
      <c r="AW35" s="23"/>
      <c r="AX35" s="22"/>
    </row>
    <row r="36" spans="6:205" ht="13.5" customHeight="1"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5"/>
      <c r="AV36" s="23"/>
      <c r="AW36" s="23"/>
      <c r="AX36" s="22"/>
    </row>
    <row r="37" spans="6:205" ht="13.5" customHeight="1"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23"/>
      <c r="AQ37" s="23"/>
      <c r="AR37" s="23"/>
      <c r="AS37" s="23"/>
      <c r="AT37" s="23"/>
      <c r="AU37" s="25"/>
      <c r="AV37" s="23"/>
      <c r="AW37" s="23"/>
      <c r="AX37" s="22"/>
    </row>
    <row r="38" spans="6:205" ht="5.0999999999999996" customHeight="1">
      <c r="F38" s="22"/>
      <c r="AP38" s="22"/>
      <c r="AQ38" s="22"/>
      <c r="AR38" s="23"/>
      <c r="AS38" s="23"/>
      <c r="AT38" s="23"/>
      <c r="AU38" s="25"/>
      <c r="AV38" s="25"/>
      <c r="AW38" s="23"/>
      <c r="AX38" s="22"/>
      <c r="CB38" s="31"/>
      <c r="CC38" s="31"/>
    </row>
    <row r="39" spans="6:205" ht="12.75" customHeight="1">
      <c r="AP39" s="22"/>
      <c r="AQ39" s="22"/>
      <c r="AR39" s="22"/>
      <c r="AS39" s="22"/>
      <c r="AT39" s="22"/>
      <c r="AU39" s="23"/>
      <c r="AV39" s="23"/>
      <c r="AW39" s="23"/>
      <c r="AX39" s="22"/>
      <c r="BC39" s="22"/>
    </row>
    <row r="40" spans="6:205" ht="12.75" customHeight="1">
      <c r="AU40" s="23"/>
      <c r="AV40" s="31"/>
      <c r="AW40" s="23"/>
      <c r="AX40" s="22"/>
    </row>
    <row r="41" spans="6:205" ht="6.75" customHeight="1">
      <c r="AU41" s="31"/>
      <c r="AV41" s="31"/>
      <c r="AW41" s="23"/>
      <c r="AX41" s="22"/>
    </row>
    <row r="42" spans="6:205" ht="12.75" customHeight="1">
      <c r="AW42" s="31"/>
    </row>
  </sheetData>
  <sheetProtection sheet="1" objects="1" scenarios="1" selectLockedCells="1"/>
  <mergeCells count="180">
    <mergeCell ref="DY7:EJ15"/>
    <mergeCell ref="EK7:EV15"/>
    <mergeCell ref="EW7:FH15"/>
    <mergeCell ref="FJ7:FU15"/>
    <mergeCell ref="G10:J12"/>
    <mergeCell ref="K10:N12"/>
    <mergeCell ref="O10:R12"/>
    <mergeCell ref="S10:V12"/>
    <mergeCell ref="W10:Z12"/>
    <mergeCell ref="AA10:AD12"/>
    <mergeCell ref="CX7:DA9"/>
    <mergeCell ref="DB7:DE9"/>
    <mergeCell ref="DF7:DI9"/>
    <mergeCell ref="DL7:DO9"/>
    <mergeCell ref="DP7:DS9"/>
    <mergeCell ref="DT7:DW9"/>
    <mergeCell ref="AE7:AH9"/>
    <mergeCell ref="AI7:AL9"/>
    <mergeCell ref="AM7:AP9"/>
    <mergeCell ref="CJ7:CM9"/>
    <mergeCell ref="CN7:CQ9"/>
    <mergeCell ref="CR7:CU9"/>
    <mergeCell ref="G7:J9"/>
    <mergeCell ref="K7:N9"/>
    <mergeCell ref="CJ13:CM15"/>
    <mergeCell ref="CN13:CQ15"/>
    <mergeCell ref="DB10:DE12"/>
    <mergeCell ref="DF10:DI12"/>
    <mergeCell ref="DL10:DO12"/>
    <mergeCell ref="DP10:DS12"/>
    <mergeCell ref="DT10:DW12"/>
    <mergeCell ref="AE10:AH12"/>
    <mergeCell ref="AI10:AL12"/>
    <mergeCell ref="AM10:AP12"/>
    <mergeCell ref="CJ10:CM12"/>
    <mergeCell ref="CN10:CQ12"/>
    <mergeCell ref="CR10:CU12"/>
    <mergeCell ref="O7:R9"/>
    <mergeCell ref="S7:V9"/>
    <mergeCell ref="W7:Z9"/>
    <mergeCell ref="AA7:AD9"/>
    <mergeCell ref="AE13:AH15"/>
    <mergeCell ref="AI13:AL15"/>
    <mergeCell ref="AM13:AP15"/>
    <mergeCell ref="K19:N21"/>
    <mergeCell ref="O19:R21"/>
    <mergeCell ref="S19:V21"/>
    <mergeCell ref="W19:Z21"/>
    <mergeCell ref="AA19:AD21"/>
    <mergeCell ref="DB22:DE24"/>
    <mergeCell ref="DF22:DI24"/>
    <mergeCell ref="CR13:CU15"/>
    <mergeCell ref="G13:J15"/>
    <mergeCell ref="K13:N15"/>
    <mergeCell ref="O13:R15"/>
    <mergeCell ref="S13:V15"/>
    <mergeCell ref="W13:Z15"/>
    <mergeCell ref="AA13:AD15"/>
    <mergeCell ref="AE16:AH18"/>
    <mergeCell ref="AI16:AL18"/>
    <mergeCell ref="AM16:AP18"/>
    <mergeCell ref="CJ16:CM18"/>
    <mergeCell ref="CN16:CQ18"/>
    <mergeCell ref="G16:J18"/>
    <mergeCell ref="K16:N18"/>
    <mergeCell ref="O16:R18"/>
    <mergeCell ref="S16:V18"/>
    <mergeCell ref="W16:Z18"/>
    <mergeCell ref="AA16:AD18"/>
    <mergeCell ref="AE19:AH21"/>
    <mergeCell ref="AI19:AL21"/>
    <mergeCell ref="AM19:AP21"/>
    <mergeCell ref="G19:J21"/>
    <mergeCell ref="G22:J24"/>
    <mergeCell ref="K22:N24"/>
    <mergeCell ref="O22:R24"/>
    <mergeCell ref="S22:V24"/>
    <mergeCell ref="W22:Z24"/>
    <mergeCell ref="AA22:AD24"/>
    <mergeCell ref="DY16:EJ24"/>
    <mergeCell ref="EK16:EV24"/>
    <mergeCell ref="EW16:FH24"/>
    <mergeCell ref="CR19:CU21"/>
    <mergeCell ref="CX19:DA21"/>
    <mergeCell ref="DB19:DE21"/>
    <mergeCell ref="DF19:DI21"/>
    <mergeCell ref="CR16:CU18"/>
    <mergeCell ref="CX16:DA18"/>
    <mergeCell ref="DB16:DE18"/>
    <mergeCell ref="DF16:DI18"/>
    <mergeCell ref="DL16:DO18"/>
    <mergeCell ref="DP16:DS18"/>
    <mergeCell ref="DL22:DO24"/>
    <mergeCell ref="CX22:DA24"/>
    <mergeCell ref="DT22:DW24"/>
    <mergeCell ref="CJ19:CM21"/>
    <mergeCell ref="CN19:CQ21"/>
    <mergeCell ref="AM25:AP27"/>
    <mergeCell ref="CX25:DA27"/>
    <mergeCell ref="DB25:DE27"/>
    <mergeCell ref="CN25:CQ27"/>
    <mergeCell ref="CR25:CU27"/>
    <mergeCell ref="G25:J27"/>
    <mergeCell ref="K25:N27"/>
    <mergeCell ref="O25:R27"/>
    <mergeCell ref="S25:V27"/>
    <mergeCell ref="W25:Z27"/>
    <mergeCell ref="AA25:AD27"/>
    <mergeCell ref="G28:J30"/>
    <mergeCell ref="K28:N30"/>
    <mergeCell ref="O28:R30"/>
    <mergeCell ref="S28:V30"/>
    <mergeCell ref="W28:Z30"/>
    <mergeCell ref="AA28:AD30"/>
    <mergeCell ref="AE28:AH30"/>
    <mergeCell ref="DP22:DS24"/>
    <mergeCell ref="G31:J33"/>
    <mergeCell ref="K31:N33"/>
    <mergeCell ref="O31:R33"/>
    <mergeCell ref="S31:V33"/>
    <mergeCell ref="W31:Z33"/>
    <mergeCell ref="AI28:AL30"/>
    <mergeCell ref="AM28:AP30"/>
    <mergeCell ref="CJ28:CM30"/>
    <mergeCell ref="CJ25:CM27"/>
    <mergeCell ref="CJ31:CM33"/>
    <mergeCell ref="AE22:AH24"/>
    <mergeCell ref="AI22:AL24"/>
    <mergeCell ref="AM22:AP24"/>
    <mergeCell ref="CJ22:CM24"/>
    <mergeCell ref="AE25:AH27"/>
    <mergeCell ref="AI25:AL27"/>
    <mergeCell ref="DT31:DW33"/>
    <mergeCell ref="BA6:BK7"/>
    <mergeCell ref="BA8:BK13"/>
    <mergeCell ref="AW16:BN17"/>
    <mergeCell ref="CR31:CU33"/>
    <mergeCell ref="CX31:DA33"/>
    <mergeCell ref="DB31:DE33"/>
    <mergeCell ref="DF31:DI33"/>
    <mergeCell ref="DL31:DO33"/>
    <mergeCell ref="DP31:DS33"/>
    <mergeCell ref="DP28:DS30"/>
    <mergeCell ref="DT28:DW30"/>
    <mergeCell ref="DL19:DO21"/>
    <mergeCell ref="DP19:DS21"/>
    <mergeCell ref="DT19:DW21"/>
    <mergeCell ref="DT16:DW18"/>
    <mergeCell ref="CX13:DA15"/>
    <mergeCell ref="DB13:DE15"/>
    <mergeCell ref="DF13:DI15"/>
    <mergeCell ref="DL13:DO15"/>
    <mergeCell ref="CN28:CQ30"/>
    <mergeCell ref="CN31:CQ33"/>
    <mergeCell ref="CN22:CQ24"/>
    <mergeCell ref="CR22:CU24"/>
    <mergeCell ref="I34:AP34"/>
    <mergeCell ref="AQ8:AR34"/>
    <mergeCell ref="DP13:DS15"/>
    <mergeCell ref="DT13:DW15"/>
    <mergeCell ref="CX10:DA12"/>
    <mergeCell ref="GA3:GC4"/>
    <mergeCell ref="GD3:GI4"/>
    <mergeCell ref="AB2:BB4"/>
    <mergeCell ref="DL28:DO30"/>
    <mergeCell ref="CR28:CU30"/>
    <mergeCell ref="CX28:DA30"/>
    <mergeCell ref="AA31:AD33"/>
    <mergeCell ref="AE31:AH33"/>
    <mergeCell ref="AI31:AL33"/>
    <mergeCell ref="AM31:AP33"/>
    <mergeCell ref="DB28:DE30"/>
    <mergeCell ref="DF28:DI30"/>
    <mergeCell ref="DY25:EJ33"/>
    <mergeCell ref="EK25:EV33"/>
    <mergeCell ref="EW25:FH33"/>
    <mergeCell ref="DF25:DI27"/>
    <mergeCell ref="DL25:DO27"/>
    <mergeCell ref="DP25:DS27"/>
    <mergeCell ref="DT25:DW27"/>
  </mergeCells>
  <conditionalFormatting sqref="AX26">
    <cfRule type="cellIs" dxfId="261" priority="38" operator="equal">
      <formula>"ระดับต่อไป"</formula>
    </cfRule>
  </conditionalFormatting>
  <conditionalFormatting sqref="G7:J9 AM10:AP12 AI25:AL27 W28:Z30 S19:V21">
    <cfRule type="cellIs" dxfId="260" priority="36" operator="equal">
      <formula>6</formula>
    </cfRule>
  </conditionalFormatting>
  <conditionalFormatting sqref="S7:V9 G13:J15 AI10:AL12 AE19:AH21 O28:R30">
    <cfRule type="cellIs" dxfId="259" priority="35" operator="equal">
      <formula>4</formula>
    </cfRule>
  </conditionalFormatting>
  <conditionalFormatting sqref="K10:N12 AI28:AL30 AA31:AD33">
    <cfRule type="cellIs" dxfId="258" priority="34" operator="equal">
      <formula>7</formula>
    </cfRule>
  </conditionalFormatting>
  <conditionalFormatting sqref="AM28:AP30 AA10:AD12 W16:Z18 K19:N21 S25:V27 G31:J33">
    <cfRule type="cellIs" dxfId="257" priority="33" operator="equal">
      <formula>8</formula>
    </cfRule>
  </conditionalFormatting>
  <conditionalFormatting sqref="AE7:AH9 K13:N15 AI16:AL18 O22:R24 S31:V33">
    <cfRule type="cellIs" dxfId="256" priority="32" operator="equal">
      <formula>1</formula>
    </cfRule>
  </conditionalFormatting>
  <conditionalFormatting sqref="O10:R12 S13:V15 W19:Z21 G16:J18 AI22:AL24 AA28:AD30">
    <cfRule type="cellIs" dxfId="255" priority="31" operator="equal">
      <formula>9</formula>
    </cfRule>
  </conditionalFormatting>
  <conditionalFormatting sqref="W13:Z15 AM16:AP18 AI31:AL33 AA22:AD24 G25:J27">
    <cfRule type="cellIs" dxfId="254" priority="30" operator="equal">
      <formula>2</formula>
    </cfRule>
  </conditionalFormatting>
  <conditionalFormatting sqref="AI13:AL15 G22:J24">
    <cfRule type="cellIs" dxfId="253" priority="29" operator="equal">
      <formula>3</formula>
    </cfRule>
  </conditionalFormatting>
  <conditionalFormatting sqref="O16:R18 K28:N30 AE25:AH27">
    <cfRule type="cellIs" dxfId="252" priority="28" operator="equal">
      <formula>5</formula>
    </cfRule>
  </conditionalFormatting>
  <conditionalFormatting sqref="G7:J33">
    <cfRule type="duplicateValues" dxfId="251" priority="27"/>
  </conditionalFormatting>
  <conditionalFormatting sqref="K7:N33">
    <cfRule type="duplicateValues" dxfId="250" priority="26"/>
  </conditionalFormatting>
  <conditionalFormatting sqref="O7:R33">
    <cfRule type="duplicateValues" dxfId="249" priority="25"/>
  </conditionalFormatting>
  <conditionalFormatting sqref="S7:V33">
    <cfRule type="duplicateValues" dxfId="248" priority="24"/>
  </conditionalFormatting>
  <conditionalFormatting sqref="W7:Z33">
    <cfRule type="duplicateValues" dxfId="247" priority="23"/>
  </conditionalFormatting>
  <conditionalFormatting sqref="AA7:AD33">
    <cfRule type="duplicateValues" dxfId="246" priority="22"/>
  </conditionalFormatting>
  <conditionalFormatting sqref="AE7:AH33">
    <cfRule type="duplicateValues" dxfId="245" priority="21"/>
  </conditionalFormatting>
  <conditionalFormatting sqref="AI7:AL33">
    <cfRule type="duplicateValues" dxfId="244" priority="20"/>
  </conditionalFormatting>
  <conditionalFormatting sqref="AM7:AP33">
    <cfRule type="duplicateValues" dxfId="243" priority="19"/>
  </conditionalFormatting>
  <conditionalFormatting sqref="G7:AP9">
    <cfRule type="duplicateValues" dxfId="242" priority="18"/>
  </conditionalFormatting>
  <conditionalFormatting sqref="G10:AP12">
    <cfRule type="duplicateValues" dxfId="241" priority="17"/>
  </conditionalFormatting>
  <conditionalFormatting sqref="G13:AP15">
    <cfRule type="duplicateValues" dxfId="240" priority="16"/>
  </conditionalFormatting>
  <conditionalFormatting sqref="G16:AP18">
    <cfRule type="duplicateValues" dxfId="239" priority="15"/>
  </conditionalFormatting>
  <conditionalFormatting sqref="G19:AP21">
    <cfRule type="duplicateValues" dxfId="238" priority="14"/>
  </conditionalFormatting>
  <conditionalFormatting sqref="G22:AP24">
    <cfRule type="duplicateValues" dxfId="237" priority="13"/>
  </conditionalFormatting>
  <conditionalFormatting sqref="G25:AP27">
    <cfRule type="duplicateValues" dxfId="236" priority="12"/>
  </conditionalFormatting>
  <conditionalFormatting sqref="G28:AP30">
    <cfRule type="duplicateValues" dxfId="235" priority="11"/>
  </conditionalFormatting>
  <conditionalFormatting sqref="G31:AP33">
    <cfRule type="duplicateValues" dxfId="234" priority="10"/>
  </conditionalFormatting>
  <conditionalFormatting sqref="G7:R15">
    <cfRule type="duplicateValues" dxfId="233" priority="9"/>
  </conditionalFormatting>
  <conditionalFormatting sqref="S7:AD15">
    <cfRule type="duplicateValues" dxfId="232" priority="8"/>
  </conditionalFormatting>
  <conditionalFormatting sqref="AE7:AP15">
    <cfRule type="duplicateValues" dxfId="231" priority="7"/>
  </conditionalFormatting>
  <conditionalFormatting sqref="AE16:AP24">
    <cfRule type="duplicateValues" dxfId="230" priority="6"/>
  </conditionalFormatting>
  <conditionalFormatting sqref="S16:AD24">
    <cfRule type="duplicateValues" dxfId="229" priority="5"/>
  </conditionalFormatting>
  <conditionalFormatting sqref="G16:R24">
    <cfRule type="duplicateValues" dxfId="228" priority="4"/>
  </conditionalFormatting>
  <conditionalFormatting sqref="AE25:AP33">
    <cfRule type="duplicateValues" dxfId="227" priority="3"/>
  </conditionalFormatting>
  <conditionalFormatting sqref="S25:AD33">
    <cfRule type="duplicateValues" dxfId="226" priority="2"/>
  </conditionalFormatting>
  <conditionalFormatting sqref="G25:R33">
    <cfRule type="duplicateValues" dxfId="225" priority="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F1:GW42"/>
  <sheetViews>
    <sheetView showGridLines="0" showRowColHeaders="0" workbookViewId="0">
      <pane xSplit="198" ySplit="53" topLeftCell="GQ54" activePane="bottomRight" state="frozen"/>
      <selection pane="topRight" activeCell="GQ1" sqref="GQ1"/>
      <selection pane="bottomLeft" activeCell="A54" sqref="A54"/>
      <selection pane="bottomRight" activeCell="AX26" sqref="AX26"/>
    </sheetView>
  </sheetViews>
  <sheetFormatPr defaultColWidth="1.625" defaultRowHeight="12.75" customHeight="1"/>
  <cols>
    <col min="1" max="42" width="1.625" style="20"/>
    <col min="43" max="44" width="0.875" style="20" customWidth="1"/>
    <col min="45" max="46" width="0.75" style="20" customWidth="1"/>
    <col min="47" max="47" width="0.875" style="20" customWidth="1"/>
    <col min="48" max="56" width="1.625" style="20"/>
    <col min="57" max="57" width="1.625" style="20" customWidth="1"/>
    <col min="58" max="58" width="2.375" style="20" customWidth="1"/>
    <col min="59" max="61" width="1.625" style="20"/>
    <col min="62" max="62" width="0.375" style="20" customWidth="1"/>
    <col min="63" max="85" width="1.625" style="20"/>
    <col min="86" max="86" width="1.625" style="20" customWidth="1"/>
    <col min="87" max="87" width="1.625" style="20"/>
    <col min="88" max="164" width="1.625" style="20" hidden="1" customWidth="1"/>
    <col min="165" max="165" width="1" style="20" hidden="1" customWidth="1"/>
    <col min="166" max="168" width="1.625" style="20" hidden="1" customWidth="1"/>
    <col min="169" max="169" width="2" style="20" hidden="1" customWidth="1"/>
    <col min="170" max="191" width="1.625" style="20" hidden="1" customWidth="1"/>
    <col min="192" max="16384" width="1.625" style="20"/>
  </cols>
  <sheetData>
    <row r="1" spans="6:201" ht="12.75" customHeight="1" thickBot="1"/>
    <row r="2" spans="6:201" ht="12.75" customHeight="1">
      <c r="AB2" s="99" t="str">
        <f>GA3&amp;GD3</f>
        <v>น้องยังไม่ลงทะเบียน0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1"/>
    </row>
    <row r="3" spans="6:201" ht="12.75" customHeight="1">
      <c r="AB3" s="102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4"/>
      <c r="GA3" s="68" t="str">
        <f>IF(GD3=0,"น้องยังไม่ลงทะเบียน","ยินดีต้อนรับน้อง")</f>
        <v>น้องยังไม่ลงทะเบียน</v>
      </c>
      <c r="GB3" s="68"/>
      <c r="GC3" s="68"/>
      <c r="GD3" s="68">
        <f>ลงทะเบียน!F9</f>
        <v>0</v>
      </c>
      <c r="GE3" s="68"/>
      <c r="GF3" s="68"/>
      <c r="GG3" s="68"/>
      <c r="GH3" s="68"/>
      <c r="GI3" s="68"/>
    </row>
    <row r="4" spans="6:201" ht="12.75" customHeight="1" thickBot="1"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7"/>
      <c r="GA4" s="68"/>
      <c r="GB4" s="68"/>
      <c r="GC4" s="68"/>
      <c r="GD4" s="68"/>
      <c r="GE4" s="68"/>
      <c r="GF4" s="68"/>
      <c r="GG4" s="68"/>
      <c r="GH4" s="68"/>
      <c r="GI4" s="68"/>
    </row>
    <row r="5" spans="6:201" ht="12.75" customHeight="1" thickBot="1">
      <c r="AP5" s="21"/>
      <c r="AV5" s="21"/>
      <c r="AW5" s="21"/>
      <c r="AX5" s="21"/>
      <c r="AY5" s="21"/>
      <c r="AZ5" s="21"/>
      <c r="BA5" s="21"/>
      <c r="BB5" s="21"/>
    </row>
    <row r="6" spans="6:201" ht="12.75" customHeight="1" thickBot="1">
      <c r="AP6" s="21"/>
      <c r="AQ6" s="22"/>
      <c r="AR6" s="22"/>
      <c r="AS6" s="23"/>
      <c r="AT6" s="23"/>
      <c r="AU6" s="22"/>
      <c r="AV6" s="21"/>
      <c r="AW6" s="21"/>
      <c r="AX6" s="21"/>
      <c r="AY6" s="21"/>
      <c r="AZ6" s="21"/>
      <c r="BA6" s="74" t="s">
        <v>0</v>
      </c>
      <c r="BB6" s="75"/>
      <c r="BC6" s="75"/>
      <c r="BD6" s="75"/>
      <c r="BE6" s="75"/>
      <c r="BF6" s="75"/>
      <c r="BG6" s="75"/>
      <c r="BH6" s="75"/>
      <c r="BI6" s="75"/>
      <c r="BJ6" s="75"/>
      <c r="BK6" s="76"/>
    </row>
    <row r="7" spans="6:201" ht="12" customHeight="1" thickTop="1" thickBot="1">
      <c r="G7" s="209">
        <v>6</v>
      </c>
      <c r="H7" s="210"/>
      <c r="I7" s="210"/>
      <c r="J7" s="210"/>
      <c r="K7" s="196">
        <v>2</v>
      </c>
      <c r="L7" s="196"/>
      <c r="M7" s="196"/>
      <c r="N7" s="196"/>
      <c r="O7" s="196">
        <v>3</v>
      </c>
      <c r="P7" s="196"/>
      <c r="Q7" s="196"/>
      <c r="R7" s="197"/>
      <c r="S7" s="209">
        <v>4</v>
      </c>
      <c r="T7" s="210"/>
      <c r="U7" s="210"/>
      <c r="V7" s="210"/>
      <c r="W7" s="196">
        <v>7</v>
      </c>
      <c r="X7" s="196"/>
      <c r="Y7" s="196"/>
      <c r="Z7" s="196"/>
      <c r="AA7" s="196">
        <v>5</v>
      </c>
      <c r="AB7" s="196"/>
      <c r="AC7" s="196"/>
      <c r="AD7" s="197"/>
      <c r="AE7" s="209">
        <v>1</v>
      </c>
      <c r="AF7" s="210"/>
      <c r="AG7" s="210"/>
      <c r="AH7" s="210"/>
      <c r="AI7" s="196">
        <v>8</v>
      </c>
      <c r="AJ7" s="196"/>
      <c r="AK7" s="196"/>
      <c r="AL7" s="196"/>
      <c r="AM7" s="196">
        <v>9</v>
      </c>
      <c r="AN7" s="196"/>
      <c r="AO7" s="196"/>
      <c r="AP7" s="197"/>
      <c r="AQ7" s="24"/>
      <c r="AR7" s="25"/>
      <c r="AS7" s="25"/>
      <c r="AT7" s="25"/>
      <c r="AU7" s="25"/>
      <c r="AV7" s="26"/>
      <c r="AW7" s="26"/>
      <c r="AX7" s="27"/>
      <c r="AY7" s="21"/>
      <c r="BA7" s="77"/>
      <c r="BB7" s="78"/>
      <c r="BC7" s="78"/>
      <c r="BD7" s="78"/>
      <c r="BE7" s="78"/>
      <c r="BF7" s="78"/>
      <c r="BG7" s="78"/>
      <c r="BH7" s="78"/>
      <c r="BI7" s="78"/>
      <c r="BJ7" s="78"/>
      <c r="BK7" s="79"/>
      <c r="BQ7" s="28"/>
      <c r="BR7" s="28"/>
      <c r="BS7" s="28"/>
      <c r="BT7" s="28"/>
      <c r="BU7" s="28"/>
      <c r="BV7" s="28"/>
      <c r="CJ7" s="190">
        <f>IF(G7=6,1,0)</f>
        <v>1</v>
      </c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9"/>
      <c r="CV7" s="29"/>
      <c r="CW7" s="29"/>
      <c r="CX7" s="190">
        <f>IF(S7=4,1,0)</f>
        <v>1</v>
      </c>
      <c r="CY7" s="188"/>
      <c r="CZ7" s="188"/>
      <c r="DA7" s="188"/>
      <c r="DB7" s="188"/>
      <c r="DC7" s="188"/>
      <c r="DD7" s="188"/>
      <c r="DE7" s="188"/>
      <c r="DF7" s="188"/>
      <c r="DG7" s="188"/>
      <c r="DH7" s="188"/>
      <c r="DI7" s="189"/>
      <c r="DJ7" s="29"/>
      <c r="DK7" s="29"/>
      <c r="DL7" s="190">
        <f>IF(AE7=1,1,0)</f>
        <v>1</v>
      </c>
      <c r="DM7" s="188"/>
      <c r="DN7" s="188"/>
      <c r="DO7" s="188"/>
      <c r="DP7" s="188"/>
      <c r="DQ7" s="188"/>
      <c r="DR7" s="188"/>
      <c r="DS7" s="188"/>
      <c r="DT7" s="188"/>
      <c r="DU7" s="188"/>
      <c r="DV7" s="188"/>
      <c r="DW7" s="189"/>
      <c r="DY7" s="179">
        <f>SUM(CJ7:CU15)</f>
        <v>5</v>
      </c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1"/>
      <c r="EK7" s="179">
        <f>SUM(CX7:DI15)</f>
        <v>4</v>
      </c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1"/>
      <c r="EW7" s="179">
        <f>SUM(DL7:DW15)</f>
        <v>4</v>
      </c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1"/>
      <c r="FJ7" s="200">
        <f>EW7+EW16+EW25+EK25+EK16+EK7+DY7+DY16+DY25</f>
        <v>40</v>
      </c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2"/>
    </row>
    <row r="8" spans="6:201" ht="12" customHeight="1">
      <c r="G8" s="211"/>
      <c r="H8" s="212"/>
      <c r="I8" s="212"/>
      <c r="J8" s="212"/>
      <c r="K8" s="174"/>
      <c r="L8" s="174"/>
      <c r="M8" s="174"/>
      <c r="N8" s="174"/>
      <c r="O8" s="174"/>
      <c r="P8" s="174"/>
      <c r="Q8" s="174"/>
      <c r="R8" s="177"/>
      <c r="S8" s="211"/>
      <c r="T8" s="212"/>
      <c r="U8" s="212"/>
      <c r="V8" s="212"/>
      <c r="W8" s="174"/>
      <c r="X8" s="174"/>
      <c r="Y8" s="174"/>
      <c r="Z8" s="174"/>
      <c r="AA8" s="174"/>
      <c r="AB8" s="174"/>
      <c r="AC8" s="174"/>
      <c r="AD8" s="177"/>
      <c r="AE8" s="211"/>
      <c r="AF8" s="212"/>
      <c r="AG8" s="212"/>
      <c r="AH8" s="212"/>
      <c r="AI8" s="174"/>
      <c r="AJ8" s="174"/>
      <c r="AK8" s="174"/>
      <c r="AL8" s="174"/>
      <c r="AM8" s="174"/>
      <c r="AN8" s="174"/>
      <c r="AO8" s="174"/>
      <c r="AP8" s="177"/>
      <c r="AQ8" s="73"/>
      <c r="AR8" s="73"/>
      <c r="AS8" s="25"/>
      <c r="AT8" s="25"/>
      <c r="AU8" s="25"/>
      <c r="AV8" s="23"/>
      <c r="AW8" s="23"/>
      <c r="AX8" s="22"/>
      <c r="BA8" s="80">
        <f>EW7+EW16+EW25+EK25+EK16+EK7+DY7+DY16+DY25</f>
        <v>40</v>
      </c>
      <c r="BB8" s="81"/>
      <c r="BC8" s="81"/>
      <c r="BD8" s="81"/>
      <c r="BE8" s="81"/>
      <c r="BF8" s="81"/>
      <c r="BG8" s="81"/>
      <c r="BH8" s="81"/>
      <c r="BI8" s="81"/>
      <c r="BJ8" s="81"/>
      <c r="BK8" s="82"/>
      <c r="BQ8" s="28"/>
      <c r="BR8" s="28"/>
      <c r="BS8" s="28"/>
      <c r="BT8" s="28"/>
      <c r="BU8" s="28"/>
      <c r="BV8" s="28"/>
      <c r="CJ8" s="168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6"/>
      <c r="CV8" s="30"/>
      <c r="CW8" s="30"/>
      <c r="CX8" s="168"/>
      <c r="CY8" s="164"/>
      <c r="CZ8" s="164"/>
      <c r="DA8" s="164"/>
      <c r="DB8" s="164"/>
      <c r="DC8" s="164"/>
      <c r="DD8" s="164"/>
      <c r="DE8" s="164"/>
      <c r="DF8" s="164"/>
      <c r="DG8" s="164"/>
      <c r="DH8" s="164"/>
      <c r="DI8" s="166"/>
      <c r="DJ8" s="30"/>
      <c r="DK8" s="30"/>
      <c r="DL8" s="168"/>
      <c r="DM8" s="164"/>
      <c r="DN8" s="164"/>
      <c r="DO8" s="164"/>
      <c r="DP8" s="164"/>
      <c r="DQ8" s="164"/>
      <c r="DR8" s="164"/>
      <c r="DS8" s="164"/>
      <c r="DT8" s="164"/>
      <c r="DU8" s="164"/>
      <c r="DV8" s="164"/>
      <c r="DW8" s="166"/>
      <c r="DY8" s="182"/>
      <c r="DZ8" s="183"/>
      <c r="EA8" s="183"/>
      <c r="EB8" s="183"/>
      <c r="EC8" s="183"/>
      <c r="ED8" s="183"/>
      <c r="EE8" s="183"/>
      <c r="EF8" s="183"/>
      <c r="EG8" s="183"/>
      <c r="EH8" s="183"/>
      <c r="EI8" s="183"/>
      <c r="EJ8" s="184"/>
      <c r="EK8" s="182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4"/>
      <c r="EW8" s="182"/>
      <c r="EX8" s="183"/>
      <c r="EY8" s="183"/>
      <c r="EZ8" s="183"/>
      <c r="FA8" s="183"/>
      <c r="FB8" s="183"/>
      <c r="FC8" s="183"/>
      <c r="FD8" s="183"/>
      <c r="FE8" s="183"/>
      <c r="FF8" s="183"/>
      <c r="FG8" s="183"/>
      <c r="FH8" s="184"/>
      <c r="FJ8" s="203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5"/>
    </row>
    <row r="9" spans="6:201" ht="12" customHeight="1">
      <c r="G9" s="211"/>
      <c r="H9" s="212"/>
      <c r="I9" s="212"/>
      <c r="J9" s="212"/>
      <c r="K9" s="174"/>
      <c r="L9" s="174"/>
      <c r="M9" s="174"/>
      <c r="N9" s="174"/>
      <c r="O9" s="174"/>
      <c r="P9" s="174"/>
      <c r="Q9" s="174"/>
      <c r="R9" s="177"/>
      <c r="S9" s="211"/>
      <c r="T9" s="212"/>
      <c r="U9" s="212"/>
      <c r="V9" s="212"/>
      <c r="W9" s="174"/>
      <c r="X9" s="174"/>
      <c r="Y9" s="174"/>
      <c r="Z9" s="174"/>
      <c r="AA9" s="174"/>
      <c r="AB9" s="174"/>
      <c r="AC9" s="174"/>
      <c r="AD9" s="177"/>
      <c r="AE9" s="211"/>
      <c r="AF9" s="212"/>
      <c r="AG9" s="212"/>
      <c r="AH9" s="212"/>
      <c r="AI9" s="174"/>
      <c r="AJ9" s="174"/>
      <c r="AK9" s="174"/>
      <c r="AL9" s="174"/>
      <c r="AM9" s="174"/>
      <c r="AN9" s="174"/>
      <c r="AO9" s="174"/>
      <c r="AP9" s="177"/>
      <c r="AQ9" s="73"/>
      <c r="AR9" s="73"/>
      <c r="AS9" s="25"/>
      <c r="AT9" s="25"/>
      <c r="AU9" s="25"/>
      <c r="AV9" s="23"/>
      <c r="AW9" s="23"/>
      <c r="AX9" s="22"/>
      <c r="BA9" s="83"/>
      <c r="BB9" s="84"/>
      <c r="BC9" s="84"/>
      <c r="BD9" s="84"/>
      <c r="BE9" s="84"/>
      <c r="BF9" s="84"/>
      <c r="BG9" s="84"/>
      <c r="BH9" s="84"/>
      <c r="BI9" s="84"/>
      <c r="BJ9" s="84"/>
      <c r="BK9" s="85"/>
      <c r="BQ9" s="28"/>
      <c r="BR9" s="28"/>
      <c r="BS9" s="28"/>
      <c r="BT9" s="28"/>
      <c r="BU9" s="28"/>
      <c r="BV9" s="28"/>
      <c r="CJ9" s="168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6"/>
      <c r="CV9" s="30"/>
      <c r="CW9" s="30"/>
      <c r="CX9" s="168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6"/>
      <c r="DJ9" s="30"/>
      <c r="DK9" s="30"/>
      <c r="DL9" s="168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6"/>
      <c r="DY9" s="182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4"/>
      <c r="EK9" s="182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4"/>
      <c r="EW9" s="182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4"/>
      <c r="FJ9" s="203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5"/>
      <c r="GS9" s="62">
        <f>FJ7/40%</f>
        <v>100</v>
      </c>
    </row>
    <row r="10" spans="6:201" ht="12" customHeight="1">
      <c r="G10" s="173">
        <v>5</v>
      </c>
      <c r="H10" s="174"/>
      <c r="I10" s="174"/>
      <c r="J10" s="174"/>
      <c r="K10" s="212">
        <v>7</v>
      </c>
      <c r="L10" s="212"/>
      <c r="M10" s="212"/>
      <c r="N10" s="212"/>
      <c r="O10" s="212">
        <v>9</v>
      </c>
      <c r="P10" s="212"/>
      <c r="Q10" s="212"/>
      <c r="R10" s="215"/>
      <c r="S10" s="173">
        <v>3</v>
      </c>
      <c r="T10" s="174"/>
      <c r="U10" s="174"/>
      <c r="V10" s="174"/>
      <c r="W10" s="174">
        <v>1</v>
      </c>
      <c r="X10" s="174"/>
      <c r="Y10" s="174"/>
      <c r="Z10" s="174"/>
      <c r="AA10" s="212">
        <v>8</v>
      </c>
      <c r="AB10" s="212"/>
      <c r="AC10" s="212"/>
      <c r="AD10" s="215"/>
      <c r="AE10" s="173">
        <v>2</v>
      </c>
      <c r="AF10" s="174"/>
      <c r="AG10" s="174"/>
      <c r="AH10" s="174"/>
      <c r="AI10" s="212">
        <v>4</v>
      </c>
      <c r="AJ10" s="212"/>
      <c r="AK10" s="212"/>
      <c r="AL10" s="212"/>
      <c r="AM10" s="212">
        <v>6</v>
      </c>
      <c r="AN10" s="212"/>
      <c r="AO10" s="212"/>
      <c r="AP10" s="215"/>
      <c r="AQ10" s="73"/>
      <c r="AR10" s="73"/>
      <c r="AS10" s="25"/>
      <c r="AT10" s="25"/>
      <c r="AU10" s="25"/>
      <c r="AV10" s="23"/>
      <c r="AW10" s="23"/>
      <c r="AX10" s="22"/>
      <c r="BA10" s="83"/>
      <c r="BB10" s="84"/>
      <c r="BC10" s="84"/>
      <c r="BD10" s="84"/>
      <c r="BE10" s="84"/>
      <c r="BF10" s="84"/>
      <c r="BG10" s="84"/>
      <c r="BH10" s="84"/>
      <c r="BI10" s="84"/>
      <c r="BJ10" s="84"/>
      <c r="BK10" s="85"/>
      <c r="BQ10" s="28"/>
      <c r="BR10" s="28"/>
      <c r="BS10" s="28"/>
      <c r="BT10" s="28"/>
      <c r="BU10" s="28"/>
      <c r="BV10" s="28"/>
      <c r="BW10" s="21"/>
      <c r="BX10" s="21"/>
      <c r="BY10" s="21"/>
      <c r="BZ10" s="21"/>
      <c r="CA10" s="21"/>
      <c r="CB10" s="21"/>
      <c r="CC10" s="21"/>
      <c r="CD10" s="21"/>
      <c r="CJ10" s="168"/>
      <c r="CK10" s="164"/>
      <c r="CL10" s="164"/>
      <c r="CM10" s="164"/>
      <c r="CN10" s="164">
        <f>IF(K10=7,1,0)</f>
        <v>1</v>
      </c>
      <c r="CO10" s="164"/>
      <c r="CP10" s="164"/>
      <c r="CQ10" s="164"/>
      <c r="CR10" s="164">
        <f>IF(O10=9,1,0)</f>
        <v>1</v>
      </c>
      <c r="CS10" s="164"/>
      <c r="CT10" s="164"/>
      <c r="CU10" s="166"/>
      <c r="CV10" s="30"/>
      <c r="CW10" s="30"/>
      <c r="CX10" s="168"/>
      <c r="CY10" s="164"/>
      <c r="CZ10" s="164"/>
      <c r="DA10" s="164"/>
      <c r="DB10" s="164"/>
      <c r="DC10" s="164"/>
      <c r="DD10" s="164"/>
      <c r="DE10" s="164"/>
      <c r="DF10" s="164">
        <f>IF(AA10=8,1,0)</f>
        <v>1</v>
      </c>
      <c r="DG10" s="164"/>
      <c r="DH10" s="164"/>
      <c r="DI10" s="166"/>
      <c r="DJ10" s="30"/>
      <c r="DK10" s="30"/>
      <c r="DL10" s="168"/>
      <c r="DM10" s="164"/>
      <c r="DN10" s="164"/>
      <c r="DO10" s="164"/>
      <c r="DP10" s="164">
        <f>IF(AI10=4,1,0)</f>
        <v>1</v>
      </c>
      <c r="DQ10" s="164"/>
      <c r="DR10" s="164"/>
      <c r="DS10" s="164"/>
      <c r="DT10" s="164">
        <f>IF(AM10=6,1,0)</f>
        <v>1</v>
      </c>
      <c r="DU10" s="164"/>
      <c r="DV10" s="164"/>
      <c r="DW10" s="166"/>
      <c r="DY10" s="182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4"/>
      <c r="EK10" s="182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4"/>
      <c r="EW10" s="182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4"/>
      <c r="FJ10" s="203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5"/>
      <c r="GS10" s="62" t="s">
        <v>1</v>
      </c>
    </row>
    <row r="11" spans="6:201" ht="12" customHeight="1">
      <c r="G11" s="173"/>
      <c r="H11" s="174"/>
      <c r="I11" s="174"/>
      <c r="J11" s="174"/>
      <c r="K11" s="212"/>
      <c r="L11" s="212"/>
      <c r="M11" s="212"/>
      <c r="N11" s="212"/>
      <c r="O11" s="212"/>
      <c r="P11" s="212"/>
      <c r="Q11" s="212"/>
      <c r="R11" s="215"/>
      <c r="S11" s="173"/>
      <c r="T11" s="174"/>
      <c r="U11" s="174"/>
      <c r="V11" s="174"/>
      <c r="W11" s="174"/>
      <c r="X11" s="174"/>
      <c r="Y11" s="174"/>
      <c r="Z11" s="174"/>
      <c r="AA11" s="212"/>
      <c r="AB11" s="212"/>
      <c r="AC11" s="212"/>
      <c r="AD11" s="215"/>
      <c r="AE11" s="173"/>
      <c r="AF11" s="174"/>
      <c r="AG11" s="174"/>
      <c r="AH11" s="174"/>
      <c r="AI11" s="212"/>
      <c r="AJ11" s="212"/>
      <c r="AK11" s="212"/>
      <c r="AL11" s="212"/>
      <c r="AM11" s="212"/>
      <c r="AN11" s="212"/>
      <c r="AO11" s="212"/>
      <c r="AP11" s="215"/>
      <c r="AQ11" s="73"/>
      <c r="AR11" s="73"/>
      <c r="AS11" s="25"/>
      <c r="AT11" s="25"/>
      <c r="AU11" s="25"/>
      <c r="AV11" s="23"/>
      <c r="AW11" s="23"/>
      <c r="AX11" s="22"/>
      <c r="AZ11" s="21"/>
      <c r="BA11" s="83"/>
      <c r="BB11" s="84"/>
      <c r="BC11" s="84"/>
      <c r="BD11" s="84"/>
      <c r="BE11" s="84"/>
      <c r="BF11" s="84"/>
      <c r="BG11" s="84"/>
      <c r="BH11" s="84"/>
      <c r="BI11" s="84"/>
      <c r="BJ11" s="84"/>
      <c r="BK11" s="85"/>
      <c r="BQ11" s="28"/>
      <c r="BR11" s="28"/>
      <c r="BS11" s="28"/>
      <c r="BT11" s="28"/>
      <c r="BU11" s="28"/>
      <c r="BV11" s="28"/>
      <c r="BW11" s="21"/>
      <c r="BX11" s="21"/>
      <c r="BY11" s="21"/>
      <c r="BZ11" s="21"/>
      <c r="CA11" s="21"/>
      <c r="CB11" s="21"/>
      <c r="CC11" s="21"/>
      <c r="CD11" s="21"/>
      <c r="CJ11" s="168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6"/>
      <c r="CV11" s="30"/>
      <c r="CW11" s="30"/>
      <c r="CX11" s="168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6"/>
      <c r="DJ11" s="30"/>
      <c r="DK11" s="30"/>
      <c r="DL11" s="168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6"/>
      <c r="DY11" s="182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4"/>
      <c r="EK11" s="182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4"/>
      <c r="EW11" s="182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4"/>
      <c r="FJ11" s="203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5"/>
    </row>
    <row r="12" spans="6:201" ht="12" customHeight="1">
      <c r="G12" s="173"/>
      <c r="H12" s="174"/>
      <c r="I12" s="174"/>
      <c r="J12" s="174"/>
      <c r="K12" s="212"/>
      <c r="L12" s="212"/>
      <c r="M12" s="212"/>
      <c r="N12" s="212"/>
      <c r="O12" s="212"/>
      <c r="P12" s="212"/>
      <c r="Q12" s="212"/>
      <c r="R12" s="215"/>
      <c r="S12" s="173"/>
      <c r="T12" s="174"/>
      <c r="U12" s="174"/>
      <c r="V12" s="174"/>
      <c r="W12" s="174"/>
      <c r="X12" s="174"/>
      <c r="Y12" s="174"/>
      <c r="Z12" s="174"/>
      <c r="AA12" s="212"/>
      <c r="AB12" s="212"/>
      <c r="AC12" s="212"/>
      <c r="AD12" s="215"/>
      <c r="AE12" s="173"/>
      <c r="AF12" s="174"/>
      <c r="AG12" s="174"/>
      <c r="AH12" s="174"/>
      <c r="AI12" s="212"/>
      <c r="AJ12" s="212"/>
      <c r="AK12" s="212"/>
      <c r="AL12" s="212"/>
      <c r="AM12" s="212"/>
      <c r="AN12" s="212"/>
      <c r="AO12" s="212"/>
      <c r="AP12" s="215"/>
      <c r="AQ12" s="73"/>
      <c r="AR12" s="73"/>
      <c r="AS12" s="25"/>
      <c r="AT12" s="25"/>
      <c r="AU12" s="25"/>
      <c r="AV12" s="23"/>
      <c r="AW12" s="23"/>
      <c r="AX12" s="22"/>
      <c r="AZ12" s="21"/>
      <c r="BA12" s="83"/>
      <c r="BB12" s="84"/>
      <c r="BC12" s="84"/>
      <c r="BD12" s="84"/>
      <c r="BE12" s="84"/>
      <c r="BF12" s="84"/>
      <c r="BG12" s="84"/>
      <c r="BH12" s="84"/>
      <c r="BI12" s="84"/>
      <c r="BJ12" s="84"/>
      <c r="BK12" s="85"/>
      <c r="CD12" s="21"/>
      <c r="CJ12" s="168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6"/>
      <c r="CV12" s="30"/>
      <c r="CW12" s="30"/>
      <c r="CX12" s="168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6"/>
      <c r="DJ12" s="30"/>
      <c r="DK12" s="30"/>
      <c r="DL12" s="168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6"/>
      <c r="DY12" s="182"/>
      <c r="DZ12" s="183"/>
      <c r="EA12" s="183"/>
      <c r="EB12" s="183"/>
      <c r="EC12" s="183"/>
      <c r="ED12" s="183"/>
      <c r="EE12" s="183"/>
      <c r="EF12" s="183"/>
      <c r="EG12" s="183"/>
      <c r="EH12" s="183"/>
      <c r="EI12" s="183"/>
      <c r="EJ12" s="184"/>
      <c r="EK12" s="182"/>
      <c r="EL12" s="183"/>
      <c r="EM12" s="183"/>
      <c r="EN12" s="183"/>
      <c r="EO12" s="183"/>
      <c r="EP12" s="183"/>
      <c r="EQ12" s="183"/>
      <c r="ER12" s="183"/>
      <c r="ES12" s="183"/>
      <c r="ET12" s="183"/>
      <c r="EU12" s="183"/>
      <c r="EV12" s="184"/>
      <c r="EW12" s="182"/>
      <c r="EX12" s="183"/>
      <c r="EY12" s="183"/>
      <c r="EZ12" s="183"/>
      <c r="FA12" s="183"/>
      <c r="FB12" s="183"/>
      <c r="FC12" s="183"/>
      <c r="FD12" s="183"/>
      <c r="FE12" s="183"/>
      <c r="FF12" s="183"/>
      <c r="FG12" s="183"/>
      <c r="FH12" s="184"/>
      <c r="FJ12" s="203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5"/>
    </row>
    <row r="13" spans="6:201" ht="12" customHeight="1" thickBot="1">
      <c r="G13" s="211">
        <v>4</v>
      </c>
      <c r="H13" s="212"/>
      <c r="I13" s="212"/>
      <c r="J13" s="212"/>
      <c r="K13" s="212">
        <v>1</v>
      </c>
      <c r="L13" s="212"/>
      <c r="M13" s="212"/>
      <c r="N13" s="212"/>
      <c r="O13" s="174">
        <v>8</v>
      </c>
      <c r="P13" s="174"/>
      <c r="Q13" s="174"/>
      <c r="R13" s="177"/>
      <c r="S13" s="211">
        <v>9</v>
      </c>
      <c r="T13" s="212"/>
      <c r="U13" s="212"/>
      <c r="V13" s="212"/>
      <c r="W13" s="212">
        <v>2</v>
      </c>
      <c r="X13" s="212"/>
      <c r="Y13" s="212"/>
      <c r="Z13" s="212"/>
      <c r="AA13" s="174">
        <v>6</v>
      </c>
      <c r="AB13" s="174"/>
      <c r="AC13" s="174"/>
      <c r="AD13" s="177"/>
      <c r="AE13" s="173">
        <v>7</v>
      </c>
      <c r="AF13" s="174"/>
      <c r="AG13" s="174"/>
      <c r="AH13" s="174"/>
      <c r="AI13" s="212">
        <v>3</v>
      </c>
      <c r="AJ13" s="212"/>
      <c r="AK13" s="212"/>
      <c r="AL13" s="212"/>
      <c r="AM13" s="174">
        <v>5</v>
      </c>
      <c r="AN13" s="174"/>
      <c r="AO13" s="174"/>
      <c r="AP13" s="177"/>
      <c r="AQ13" s="73"/>
      <c r="AR13" s="73"/>
      <c r="AS13" s="25"/>
      <c r="AT13" s="25"/>
      <c r="AU13" s="25"/>
      <c r="AV13" s="23"/>
      <c r="AW13" s="23"/>
      <c r="AX13" s="22"/>
      <c r="AZ13" s="21"/>
      <c r="BA13" s="86"/>
      <c r="BB13" s="87"/>
      <c r="BC13" s="87"/>
      <c r="BD13" s="87"/>
      <c r="BE13" s="87"/>
      <c r="BF13" s="87"/>
      <c r="BG13" s="87"/>
      <c r="BH13" s="87"/>
      <c r="BI13" s="87"/>
      <c r="BJ13" s="87"/>
      <c r="BK13" s="88"/>
      <c r="CJ13" s="168">
        <f>IF(G13=4,1,0)</f>
        <v>1</v>
      </c>
      <c r="CK13" s="164"/>
      <c r="CL13" s="164"/>
      <c r="CM13" s="164"/>
      <c r="CN13" s="164">
        <f>IF(K13=1,1,0)</f>
        <v>1</v>
      </c>
      <c r="CO13" s="164"/>
      <c r="CP13" s="164"/>
      <c r="CQ13" s="164"/>
      <c r="CR13" s="164"/>
      <c r="CS13" s="164"/>
      <c r="CT13" s="164"/>
      <c r="CU13" s="166"/>
      <c r="CV13" s="30"/>
      <c r="CW13" s="30"/>
      <c r="CX13" s="168">
        <f>IF(S13=9,1,0)</f>
        <v>1</v>
      </c>
      <c r="CY13" s="164"/>
      <c r="CZ13" s="164"/>
      <c r="DA13" s="164"/>
      <c r="DB13" s="164">
        <f>IF(W13=2,1,0)</f>
        <v>1</v>
      </c>
      <c r="DC13" s="164"/>
      <c r="DD13" s="164"/>
      <c r="DE13" s="164"/>
      <c r="DF13" s="164"/>
      <c r="DG13" s="164"/>
      <c r="DH13" s="164"/>
      <c r="DI13" s="166"/>
      <c r="DJ13" s="30"/>
      <c r="DK13" s="30"/>
      <c r="DL13" s="168"/>
      <c r="DM13" s="164"/>
      <c r="DN13" s="164"/>
      <c r="DO13" s="164"/>
      <c r="DP13" s="164">
        <f>IF(AI13=3,1,0)</f>
        <v>1</v>
      </c>
      <c r="DQ13" s="164"/>
      <c r="DR13" s="164"/>
      <c r="DS13" s="164"/>
      <c r="DT13" s="164"/>
      <c r="DU13" s="164"/>
      <c r="DV13" s="164"/>
      <c r="DW13" s="166"/>
      <c r="DY13" s="182"/>
      <c r="DZ13" s="183"/>
      <c r="EA13" s="183"/>
      <c r="EB13" s="183"/>
      <c r="EC13" s="183"/>
      <c r="ED13" s="183"/>
      <c r="EE13" s="183"/>
      <c r="EF13" s="183"/>
      <c r="EG13" s="183"/>
      <c r="EH13" s="183"/>
      <c r="EI13" s="183"/>
      <c r="EJ13" s="184"/>
      <c r="EK13" s="182"/>
      <c r="EL13" s="183"/>
      <c r="EM13" s="183"/>
      <c r="EN13" s="183"/>
      <c r="EO13" s="183"/>
      <c r="EP13" s="183"/>
      <c r="EQ13" s="183"/>
      <c r="ER13" s="183"/>
      <c r="ES13" s="183"/>
      <c r="ET13" s="183"/>
      <c r="EU13" s="183"/>
      <c r="EV13" s="184"/>
      <c r="EW13" s="182"/>
      <c r="EX13" s="183"/>
      <c r="EY13" s="183"/>
      <c r="EZ13" s="183"/>
      <c r="FA13" s="183"/>
      <c r="FB13" s="183"/>
      <c r="FC13" s="183"/>
      <c r="FD13" s="183"/>
      <c r="FE13" s="183"/>
      <c r="FF13" s="183"/>
      <c r="FG13" s="183"/>
      <c r="FH13" s="184"/>
      <c r="FJ13" s="203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5"/>
    </row>
    <row r="14" spans="6:201" ht="12" customHeight="1">
      <c r="G14" s="211"/>
      <c r="H14" s="212"/>
      <c r="I14" s="212"/>
      <c r="J14" s="212"/>
      <c r="K14" s="212"/>
      <c r="L14" s="212"/>
      <c r="M14" s="212"/>
      <c r="N14" s="212"/>
      <c r="O14" s="174"/>
      <c r="P14" s="174"/>
      <c r="Q14" s="174"/>
      <c r="R14" s="177"/>
      <c r="S14" s="211"/>
      <c r="T14" s="212"/>
      <c r="U14" s="212"/>
      <c r="V14" s="212"/>
      <c r="W14" s="212"/>
      <c r="X14" s="212"/>
      <c r="Y14" s="212"/>
      <c r="Z14" s="212"/>
      <c r="AA14" s="174"/>
      <c r="AB14" s="174"/>
      <c r="AC14" s="174"/>
      <c r="AD14" s="177"/>
      <c r="AE14" s="173"/>
      <c r="AF14" s="174"/>
      <c r="AG14" s="174"/>
      <c r="AH14" s="174"/>
      <c r="AI14" s="212"/>
      <c r="AJ14" s="212"/>
      <c r="AK14" s="212"/>
      <c r="AL14" s="212"/>
      <c r="AM14" s="174"/>
      <c r="AN14" s="174"/>
      <c r="AO14" s="174"/>
      <c r="AP14" s="177"/>
      <c r="AQ14" s="73"/>
      <c r="AR14" s="73"/>
      <c r="AS14" s="25"/>
      <c r="AT14" s="25"/>
      <c r="AU14" s="25"/>
      <c r="AV14" s="23"/>
      <c r="AW14" s="23"/>
      <c r="BL14" s="21"/>
      <c r="CJ14" s="168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6"/>
      <c r="CV14" s="30"/>
      <c r="CW14" s="30"/>
      <c r="CX14" s="168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6"/>
      <c r="DJ14" s="30"/>
      <c r="DK14" s="30"/>
      <c r="DL14" s="168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6"/>
      <c r="DY14" s="182"/>
      <c r="DZ14" s="183"/>
      <c r="EA14" s="183"/>
      <c r="EB14" s="183"/>
      <c r="EC14" s="183"/>
      <c r="ED14" s="183"/>
      <c r="EE14" s="183"/>
      <c r="EF14" s="183"/>
      <c r="EG14" s="183"/>
      <c r="EH14" s="183"/>
      <c r="EI14" s="183"/>
      <c r="EJ14" s="184"/>
      <c r="EK14" s="182"/>
      <c r="EL14" s="183"/>
      <c r="EM14" s="183"/>
      <c r="EN14" s="183"/>
      <c r="EO14" s="183"/>
      <c r="EP14" s="183"/>
      <c r="EQ14" s="183"/>
      <c r="ER14" s="183"/>
      <c r="ES14" s="183"/>
      <c r="ET14" s="183"/>
      <c r="EU14" s="183"/>
      <c r="EV14" s="184"/>
      <c r="EW14" s="182"/>
      <c r="EX14" s="183"/>
      <c r="EY14" s="183"/>
      <c r="EZ14" s="183"/>
      <c r="FA14" s="183"/>
      <c r="FB14" s="183"/>
      <c r="FC14" s="183"/>
      <c r="FD14" s="183"/>
      <c r="FE14" s="183"/>
      <c r="FF14" s="183"/>
      <c r="FG14" s="183"/>
      <c r="FH14" s="184"/>
      <c r="FJ14" s="203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5"/>
    </row>
    <row r="15" spans="6:201" ht="12" customHeight="1" thickBot="1">
      <c r="G15" s="213"/>
      <c r="H15" s="214"/>
      <c r="I15" s="214"/>
      <c r="J15" s="214"/>
      <c r="K15" s="214"/>
      <c r="L15" s="214"/>
      <c r="M15" s="214"/>
      <c r="N15" s="214"/>
      <c r="O15" s="176"/>
      <c r="P15" s="176"/>
      <c r="Q15" s="176"/>
      <c r="R15" s="178"/>
      <c r="S15" s="213"/>
      <c r="T15" s="214"/>
      <c r="U15" s="214"/>
      <c r="V15" s="214"/>
      <c r="W15" s="214"/>
      <c r="X15" s="214"/>
      <c r="Y15" s="214"/>
      <c r="Z15" s="214"/>
      <c r="AA15" s="176"/>
      <c r="AB15" s="176"/>
      <c r="AC15" s="176"/>
      <c r="AD15" s="178"/>
      <c r="AE15" s="175"/>
      <c r="AF15" s="176"/>
      <c r="AG15" s="176"/>
      <c r="AH15" s="176"/>
      <c r="AI15" s="214"/>
      <c r="AJ15" s="214"/>
      <c r="AK15" s="214"/>
      <c r="AL15" s="214"/>
      <c r="AM15" s="176"/>
      <c r="AN15" s="176"/>
      <c r="AO15" s="176"/>
      <c r="AP15" s="178"/>
      <c r="AQ15" s="73"/>
      <c r="AR15" s="73"/>
      <c r="AS15" s="25"/>
      <c r="AT15" s="25"/>
      <c r="AU15" s="25"/>
      <c r="AV15" s="23"/>
      <c r="BO15" s="28"/>
      <c r="BP15" s="28"/>
      <c r="BQ15" s="28"/>
      <c r="BR15" s="28"/>
      <c r="BS15" s="28"/>
      <c r="BT15" s="28"/>
      <c r="BU15" s="28"/>
      <c r="BV15" s="28"/>
      <c r="CB15" s="31"/>
      <c r="CC15" s="31"/>
      <c r="CJ15" s="191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7"/>
      <c r="CV15" s="32"/>
      <c r="CW15" s="32"/>
      <c r="CX15" s="191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7"/>
      <c r="DJ15" s="32"/>
      <c r="DK15" s="32"/>
      <c r="DL15" s="191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7"/>
      <c r="DY15" s="185"/>
      <c r="DZ15" s="186"/>
      <c r="EA15" s="186"/>
      <c r="EB15" s="186"/>
      <c r="EC15" s="186"/>
      <c r="ED15" s="186"/>
      <c r="EE15" s="186"/>
      <c r="EF15" s="186"/>
      <c r="EG15" s="186"/>
      <c r="EH15" s="186"/>
      <c r="EI15" s="186"/>
      <c r="EJ15" s="187"/>
      <c r="EK15" s="185"/>
      <c r="EL15" s="186"/>
      <c r="EM15" s="186"/>
      <c r="EN15" s="186"/>
      <c r="EO15" s="186"/>
      <c r="EP15" s="186"/>
      <c r="EQ15" s="186"/>
      <c r="ER15" s="186"/>
      <c r="ES15" s="186"/>
      <c r="ET15" s="186"/>
      <c r="EU15" s="186"/>
      <c r="EV15" s="187"/>
      <c r="EW15" s="185"/>
      <c r="EX15" s="186"/>
      <c r="EY15" s="186"/>
      <c r="EZ15" s="186"/>
      <c r="FA15" s="186"/>
      <c r="FB15" s="186"/>
      <c r="FC15" s="186"/>
      <c r="FD15" s="186"/>
      <c r="FE15" s="186"/>
      <c r="FF15" s="186"/>
      <c r="FG15" s="186"/>
      <c r="FH15" s="187"/>
      <c r="FJ15" s="206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8"/>
    </row>
    <row r="16" spans="6:201" ht="12" customHeight="1" thickTop="1">
      <c r="F16" s="22"/>
      <c r="G16" s="209">
        <v>9</v>
      </c>
      <c r="H16" s="210"/>
      <c r="I16" s="210"/>
      <c r="J16" s="210"/>
      <c r="K16" s="196">
        <v>4</v>
      </c>
      <c r="L16" s="196"/>
      <c r="M16" s="196"/>
      <c r="N16" s="196"/>
      <c r="O16" s="210">
        <v>5</v>
      </c>
      <c r="P16" s="210"/>
      <c r="Q16" s="210"/>
      <c r="R16" s="216"/>
      <c r="S16" s="198">
        <v>7</v>
      </c>
      <c r="T16" s="196"/>
      <c r="U16" s="196"/>
      <c r="V16" s="196"/>
      <c r="W16" s="210">
        <v>8</v>
      </c>
      <c r="X16" s="210"/>
      <c r="Y16" s="210"/>
      <c r="Z16" s="210"/>
      <c r="AA16" s="196">
        <v>3</v>
      </c>
      <c r="AB16" s="196"/>
      <c r="AC16" s="196"/>
      <c r="AD16" s="197"/>
      <c r="AE16" s="198">
        <v>6</v>
      </c>
      <c r="AF16" s="196"/>
      <c r="AG16" s="196"/>
      <c r="AH16" s="196"/>
      <c r="AI16" s="210">
        <v>1</v>
      </c>
      <c r="AJ16" s="210"/>
      <c r="AK16" s="210"/>
      <c r="AL16" s="210"/>
      <c r="AM16" s="210">
        <v>2</v>
      </c>
      <c r="AN16" s="210"/>
      <c r="AO16" s="210"/>
      <c r="AP16" s="216"/>
      <c r="AQ16" s="73"/>
      <c r="AR16" s="73"/>
      <c r="AS16" s="25"/>
      <c r="AT16" s="25"/>
      <c r="AU16" s="25"/>
      <c r="AV16" s="25"/>
      <c r="AW16" s="89" t="str">
        <f>IF(BA8&lt;=10,"ชีวิตพึ่งเริ่มต้นครับ",IF(BA8&lt;=20,"สู้สู้นะครับ",IF(BA8&lt;=30,"เก่งแล้วครับ",IF(BA8&lt;=40,"เก่งมากครับ",""))))</f>
        <v>เก่งมากครับ</v>
      </c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28"/>
      <c r="BP16" s="28"/>
      <c r="BQ16" s="28"/>
      <c r="BR16" s="28"/>
      <c r="BS16" s="28"/>
      <c r="BT16" s="28"/>
      <c r="BU16" s="28"/>
      <c r="BV16" s="28"/>
      <c r="CB16" s="31"/>
      <c r="CC16" s="31"/>
      <c r="CJ16" s="190">
        <f>IF(G16=9,1,0)</f>
        <v>1</v>
      </c>
      <c r="CK16" s="188"/>
      <c r="CL16" s="188"/>
      <c r="CM16" s="188"/>
      <c r="CN16" s="188"/>
      <c r="CO16" s="188"/>
      <c r="CP16" s="188"/>
      <c r="CQ16" s="188"/>
      <c r="CR16" s="188">
        <f>IF(O16=5,1,0)</f>
        <v>1</v>
      </c>
      <c r="CS16" s="188"/>
      <c r="CT16" s="188"/>
      <c r="CU16" s="189"/>
      <c r="CV16" s="29"/>
      <c r="CW16" s="29"/>
      <c r="CX16" s="190"/>
      <c r="CY16" s="188"/>
      <c r="CZ16" s="188"/>
      <c r="DA16" s="188"/>
      <c r="DB16" s="188">
        <f>IF(W16=8,1,0)</f>
        <v>1</v>
      </c>
      <c r="DC16" s="188"/>
      <c r="DD16" s="188"/>
      <c r="DE16" s="188"/>
      <c r="DF16" s="188"/>
      <c r="DG16" s="188"/>
      <c r="DH16" s="188"/>
      <c r="DI16" s="189"/>
      <c r="DJ16" s="29"/>
      <c r="DK16" s="29"/>
      <c r="DL16" s="190"/>
      <c r="DM16" s="188"/>
      <c r="DN16" s="188"/>
      <c r="DO16" s="188"/>
      <c r="DP16" s="188">
        <f>IF(AI16=1,1,0)</f>
        <v>1</v>
      </c>
      <c r="DQ16" s="188"/>
      <c r="DR16" s="188"/>
      <c r="DS16" s="188"/>
      <c r="DT16" s="188">
        <f>IF(AM16=2,1,0)</f>
        <v>1</v>
      </c>
      <c r="DU16" s="188"/>
      <c r="DV16" s="188"/>
      <c r="DW16" s="189"/>
      <c r="DY16" s="179">
        <f>SUM(CJ16:CU24)</f>
        <v>5</v>
      </c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1"/>
      <c r="EK16" s="179">
        <f>SUM(CX16:DI24)</f>
        <v>4</v>
      </c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1"/>
      <c r="EW16" s="179">
        <f>SUM(DL16:DW24)</f>
        <v>4</v>
      </c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1"/>
    </row>
    <row r="17" spans="6:205" ht="12" customHeight="1">
      <c r="F17" s="22"/>
      <c r="G17" s="211"/>
      <c r="H17" s="212"/>
      <c r="I17" s="212"/>
      <c r="J17" s="212"/>
      <c r="K17" s="174"/>
      <c r="L17" s="174"/>
      <c r="M17" s="174"/>
      <c r="N17" s="174"/>
      <c r="O17" s="212"/>
      <c r="P17" s="212"/>
      <c r="Q17" s="212"/>
      <c r="R17" s="215"/>
      <c r="S17" s="173"/>
      <c r="T17" s="174"/>
      <c r="U17" s="174"/>
      <c r="V17" s="174"/>
      <c r="W17" s="212"/>
      <c r="X17" s="212"/>
      <c r="Y17" s="212"/>
      <c r="Z17" s="212"/>
      <c r="AA17" s="174"/>
      <c r="AB17" s="174"/>
      <c r="AC17" s="174"/>
      <c r="AD17" s="177"/>
      <c r="AE17" s="173"/>
      <c r="AF17" s="174"/>
      <c r="AG17" s="174"/>
      <c r="AH17" s="174"/>
      <c r="AI17" s="212"/>
      <c r="AJ17" s="212"/>
      <c r="AK17" s="212"/>
      <c r="AL17" s="212"/>
      <c r="AM17" s="212"/>
      <c r="AN17" s="212"/>
      <c r="AO17" s="212"/>
      <c r="AP17" s="215"/>
      <c r="AQ17" s="73"/>
      <c r="AR17" s="73"/>
      <c r="AS17" s="25"/>
      <c r="AT17" s="25"/>
      <c r="AU17" s="25"/>
      <c r="AV17" s="25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CB17" s="31"/>
      <c r="CC17" s="31"/>
      <c r="CJ17" s="168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6"/>
      <c r="CV17" s="30"/>
      <c r="CW17" s="30"/>
      <c r="CX17" s="168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6"/>
      <c r="DJ17" s="30"/>
      <c r="DK17" s="30"/>
      <c r="DL17" s="168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6"/>
      <c r="DY17" s="182"/>
      <c r="DZ17" s="183"/>
      <c r="EA17" s="183"/>
      <c r="EB17" s="183"/>
      <c r="EC17" s="183"/>
      <c r="ED17" s="183"/>
      <c r="EE17" s="183"/>
      <c r="EF17" s="183"/>
      <c r="EG17" s="183"/>
      <c r="EH17" s="183"/>
      <c r="EI17" s="183"/>
      <c r="EJ17" s="184"/>
      <c r="EK17" s="182"/>
      <c r="EL17" s="183"/>
      <c r="EM17" s="183"/>
      <c r="EN17" s="183"/>
      <c r="EO17" s="183"/>
      <c r="EP17" s="183"/>
      <c r="EQ17" s="183"/>
      <c r="ER17" s="183"/>
      <c r="ES17" s="183"/>
      <c r="ET17" s="183"/>
      <c r="EU17" s="183"/>
      <c r="EV17" s="184"/>
      <c r="EW17" s="182"/>
      <c r="EX17" s="183"/>
      <c r="EY17" s="183"/>
      <c r="EZ17" s="183"/>
      <c r="FA17" s="183"/>
      <c r="FB17" s="183"/>
      <c r="FC17" s="183"/>
      <c r="FD17" s="183"/>
      <c r="FE17" s="183"/>
      <c r="FF17" s="183"/>
      <c r="FG17" s="183"/>
      <c r="FH17" s="184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</row>
    <row r="18" spans="6:205" ht="12" customHeight="1">
      <c r="G18" s="211"/>
      <c r="H18" s="212"/>
      <c r="I18" s="212"/>
      <c r="J18" s="212"/>
      <c r="K18" s="174"/>
      <c r="L18" s="174"/>
      <c r="M18" s="174"/>
      <c r="N18" s="174"/>
      <c r="O18" s="212"/>
      <c r="P18" s="212"/>
      <c r="Q18" s="212"/>
      <c r="R18" s="215"/>
      <c r="S18" s="173"/>
      <c r="T18" s="174"/>
      <c r="U18" s="174"/>
      <c r="V18" s="174"/>
      <c r="W18" s="212"/>
      <c r="X18" s="212"/>
      <c r="Y18" s="212"/>
      <c r="Z18" s="212"/>
      <c r="AA18" s="174"/>
      <c r="AB18" s="174"/>
      <c r="AC18" s="174"/>
      <c r="AD18" s="177"/>
      <c r="AE18" s="173"/>
      <c r="AF18" s="174"/>
      <c r="AG18" s="174"/>
      <c r="AH18" s="174"/>
      <c r="AI18" s="212"/>
      <c r="AJ18" s="212"/>
      <c r="AK18" s="212"/>
      <c r="AL18" s="212"/>
      <c r="AM18" s="212"/>
      <c r="AN18" s="212"/>
      <c r="AO18" s="212"/>
      <c r="AP18" s="215"/>
      <c r="AQ18" s="73"/>
      <c r="AR18" s="73"/>
      <c r="AS18" s="25"/>
      <c r="AT18" s="25"/>
      <c r="AU18" s="25"/>
      <c r="AV18" s="23"/>
      <c r="AW18" s="23"/>
      <c r="AX18" s="22"/>
      <c r="CB18" s="31"/>
      <c r="CC18" s="31"/>
      <c r="CJ18" s="168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6"/>
      <c r="CV18" s="30"/>
      <c r="CW18" s="30"/>
      <c r="CX18" s="168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6"/>
      <c r="DJ18" s="30"/>
      <c r="DK18" s="30"/>
      <c r="DL18" s="168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6"/>
      <c r="DY18" s="182"/>
      <c r="DZ18" s="183"/>
      <c r="EA18" s="183"/>
      <c r="EB18" s="183"/>
      <c r="EC18" s="183"/>
      <c r="ED18" s="183"/>
      <c r="EE18" s="183"/>
      <c r="EF18" s="183"/>
      <c r="EG18" s="183"/>
      <c r="EH18" s="183"/>
      <c r="EI18" s="183"/>
      <c r="EJ18" s="184"/>
      <c r="EK18" s="182"/>
      <c r="EL18" s="183"/>
      <c r="EM18" s="183"/>
      <c r="EN18" s="183"/>
      <c r="EO18" s="183"/>
      <c r="EP18" s="183"/>
      <c r="EQ18" s="183"/>
      <c r="ER18" s="183"/>
      <c r="ES18" s="183"/>
      <c r="ET18" s="183"/>
      <c r="EU18" s="183"/>
      <c r="EV18" s="184"/>
      <c r="EW18" s="182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4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</row>
    <row r="19" spans="6:205" ht="12" customHeight="1">
      <c r="G19" s="173">
        <v>7</v>
      </c>
      <c r="H19" s="174"/>
      <c r="I19" s="174"/>
      <c r="J19" s="174"/>
      <c r="K19" s="212">
        <v>8</v>
      </c>
      <c r="L19" s="212"/>
      <c r="M19" s="212"/>
      <c r="N19" s="212"/>
      <c r="O19" s="174">
        <v>2</v>
      </c>
      <c r="P19" s="174"/>
      <c r="Q19" s="174"/>
      <c r="R19" s="177"/>
      <c r="S19" s="211">
        <v>6</v>
      </c>
      <c r="T19" s="212"/>
      <c r="U19" s="212"/>
      <c r="V19" s="212"/>
      <c r="W19" s="212">
        <v>9</v>
      </c>
      <c r="X19" s="212"/>
      <c r="Y19" s="212"/>
      <c r="Z19" s="212"/>
      <c r="AA19" s="174">
        <v>1</v>
      </c>
      <c r="AB19" s="174"/>
      <c r="AC19" s="174"/>
      <c r="AD19" s="177"/>
      <c r="AE19" s="211">
        <v>4</v>
      </c>
      <c r="AF19" s="212"/>
      <c r="AG19" s="212"/>
      <c r="AH19" s="212"/>
      <c r="AI19" s="174">
        <v>5</v>
      </c>
      <c r="AJ19" s="174"/>
      <c r="AK19" s="174"/>
      <c r="AL19" s="174"/>
      <c r="AM19" s="174">
        <v>3</v>
      </c>
      <c r="AN19" s="174"/>
      <c r="AO19" s="174"/>
      <c r="AP19" s="177"/>
      <c r="AQ19" s="73"/>
      <c r="AR19" s="73"/>
      <c r="AS19" s="25"/>
      <c r="AT19" s="25"/>
      <c r="AU19" s="25"/>
      <c r="AV19" s="23"/>
      <c r="AW19" s="23"/>
      <c r="AX19" s="22"/>
      <c r="CJ19" s="168"/>
      <c r="CK19" s="164"/>
      <c r="CL19" s="164"/>
      <c r="CM19" s="164"/>
      <c r="CN19" s="164">
        <f>IF(K19=8,1,0)</f>
        <v>1</v>
      </c>
      <c r="CO19" s="164"/>
      <c r="CP19" s="164"/>
      <c r="CQ19" s="164"/>
      <c r="CR19" s="164"/>
      <c r="CS19" s="164"/>
      <c r="CT19" s="164"/>
      <c r="CU19" s="166"/>
      <c r="CV19" s="30"/>
      <c r="CW19" s="30"/>
      <c r="CX19" s="168">
        <f>IF(S19=6,1,0)</f>
        <v>1</v>
      </c>
      <c r="CY19" s="164"/>
      <c r="CZ19" s="164"/>
      <c r="DA19" s="164"/>
      <c r="DB19" s="164">
        <f>IF(W19=9,1,0)</f>
        <v>1</v>
      </c>
      <c r="DC19" s="164"/>
      <c r="DD19" s="164"/>
      <c r="DE19" s="164"/>
      <c r="DF19" s="164"/>
      <c r="DG19" s="164"/>
      <c r="DH19" s="164"/>
      <c r="DI19" s="166"/>
      <c r="DJ19" s="30"/>
      <c r="DK19" s="30"/>
      <c r="DL19" s="168">
        <f>IF(AE19=4,1,0)</f>
        <v>1</v>
      </c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6"/>
      <c r="DY19" s="182"/>
      <c r="DZ19" s="183"/>
      <c r="EA19" s="183"/>
      <c r="EB19" s="183"/>
      <c r="EC19" s="183"/>
      <c r="ED19" s="183"/>
      <c r="EE19" s="183"/>
      <c r="EF19" s="183"/>
      <c r="EG19" s="183"/>
      <c r="EH19" s="183"/>
      <c r="EI19" s="183"/>
      <c r="EJ19" s="184"/>
      <c r="EK19" s="182"/>
      <c r="EL19" s="183"/>
      <c r="EM19" s="183"/>
      <c r="EN19" s="183"/>
      <c r="EO19" s="183"/>
      <c r="EP19" s="183"/>
      <c r="EQ19" s="183"/>
      <c r="ER19" s="183"/>
      <c r="ES19" s="183"/>
      <c r="ET19" s="183"/>
      <c r="EU19" s="183"/>
      <c r="EV19" s="184"/>
      <c r="EW19" s="182"/>
      <c r="EX19" s="183"/>
      <c r="EY19" s="183"/>
      <c r="EZ19" s="183"/>
      <c r="FA19" s="183"/>
      <c r="FB19" s="183"/>
      <c r="FC19" s="183"/>
      <c r="FD19" s="183"/>
      <c r="FE19" s="183"/>
      <c r="FF19" s="183"/>
      <c r="FG19" s="183"/>
      <c r="FH19" s="184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</row>
    <row r="20" spans="6:205" ht="12" customHeight="1">
      <c r="G20" s="173"/>
      <c r="H20" s="174"/>
      <c r="I20" s="174"/>
      <c r="J20" s="174"/>
      <c r="K20" s="212"/>
      <c r="L20" s="212"/>
      <c r="M20" s="212"/>
      <c r="N20" s="212"/>
      <c r="O20" s="174"/>
      <c r="P20" s="174"/>
      <c r="Q20" s="174"/>
      <c r="R20" s="177"/>
      <c r="S20" s="211"/>
      <c r="T20" s="212"/>
      <c r="U20" s="212"/>
      <c r="V20" s="212"/>
      <c r="W20" s="212"/>
      <c r="X20" s="212"/>
      <c r="Y20" s="212"/>
      <c r="Z20" s="212"/>
      <c r="AA20" s="174"/>
      <c r="AB20" s="174"/>
      <c r="AC20" s="174"/>
      <c r="AD20" s="177"/>
      <c r="AE20" s="211"/>
      <c r="AF20" s="212"/>
      <c r="AG20" s="212"/>
      <c r="AH20" s="212"/>
      <c r="AI20" s="174"/>
      <c r="AJ20" s="174"/>
      <c r="AK20" s="174"/>
      <c r="AL20" s="174"/>
      <c r="AM20" s="174"/>
      <c r="AN20" s="174"/>
      <c r="AO20" s="174"/>
      <c r="AP20" s="177"/>
      <c r="AQ20" s="73"/>
      <c r="AR20" s="73"/>
      <c r="AS20" s="25"/>
      <c r="AT20" s="25"/>
      <c r="AU20" s="25"/>
      <c r="AV20" s="23"/>
      <c r="AW20" s="23"/>
      <c r="AX20" s="22"/>
      <c r="CJ20" s="168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6"/>
      <c r="CV20" s="30"/>
      <c r="CW20" s="30"/>
      <c r="CX20" s="168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6"/>
      <c r="DJ20" s="30"/>
      <c r="DK20" s="30"/>
      <c r="DL20" s="168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6"/>
      <c r="DY20" s="182"/>
      <c r="DZ20" s="183"/>
      <c r="EA20" s="183"/>
      <c r="EB20" s="183"/>
      <c r="EC20" s="183"/>
      <c r="ED20" s="183"/>
      <c r="EE20" s="183"/>
      <c r="EF20" s="183"/>
      <c r="EG20" s="183"/>
      <c r="EH20" s="183"/>
      <c r="EI20" s="183"/>
      <c r="EJ20" s="184"/>
      <c r="EK20" s="182"/>
      <c r="EL20" s="183"/>
      <c r="EM20" s="183"/>
      <c r="EN20" s="183"/>
      <c r="EO20" s="183"/>
      <c r="EP20" s="183"/>
      <c r="EQ20" s="183"/>
      <c r="ER20" s="183"/>
      <c r="ES20" s="183"/>
      <c r="ET20" s="183"/>
      <c r="EU20" s="183"/>
      <c r="EV20" s="184"/>
      <c r="EW20" s="182"/>
      <c r="EX20" s="183"/>
      <c r="EY20" s="183"/>
      <c r="EZ20" s="183"/>
      <c r="FA20" s="183"/>
      <c r="FB20" s="183"/>
      <c r="FC20" s="183"/>
      <c r="FD20" s="183"/>
      <c r="FE20" s="183"/>
      <c r="FF20" s="183"/>
      <c r="FG20" s="183"/>
      <c r="FH20" s="184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</row>
    <row r="21" spans="6:205" ht="12" customHeight="1">
      <c r="G21" s="173"/>
      <c r="H21" s="174"/>
      <c r="I21" s="174"/>
      <c r="J21" s="174"/>
      <c r="K21" s="212"/>
      <c r="L21" s="212"/>
      <c r="M21" s="212"/>
      <c r="N21" s="212"/>
      <c r="O21" s="174"/>
      <c r="P21" s="174"/>
      <c r="Q21" s="174"/>
      <c r="R21" s="177"/>
      <c r="S21" s="211"/>
      <c r="T21" s="212"/>
      <c r="U21" s="212"/>
      <c r="V21" s="212"/>
      <c r="W21" s="212"/>
      <c r="X21" s="212"/>
      <c r="Y21" s="212"/>
      <c r="Z21" s="212"/>
      <c r="AA21" s="174"/>
      <c r="AB21" s="174"/>
      <c r="AC21" s="174"/>
      <c r="AD21" s="177"/>
      <c r="AE21" s="211"/>
      <c r="AF21" s="212"/>
      <c r="AG21" s="212"/>
      <c r="AH21" s="212"/>
      <c r="AI21" s="174"/>
      <c r="AJ21" s="174"/>
      <c r="AK21" s="174"/>
      <c r="AL21" s="174"/>
      <c r="AM21" s="174"/>
      <c r="AN21" s="174"/>
      <c r="AO21" s="174"/>
      <c r="AP21" s="177"/>
      <c r="AQ21" s="73"/>
      <c r="AR21" s="73"/>
      <c r="AS21" s="25"/>
      <c r="AT21" s="25"/>
      <c r="AU21" s="25"/>
      <c r="AV21" s="23"/>
      <c r="AW21" s="23"/>
      <c r="AX21" s="22"/>
      <c r="CJ21" s="168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6"/>
      <c r="CV21" s="30"/>
      <c r="CW21" s="30"/>
      <c r="CX21" s="168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6"/>
      <c r="DJ21" s="30"/>
      <c r="DK21" s="30"/>
      <c r="DL21" s="168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6"/>
      <c r="DY21" s="182"/>
      <c r="DZ21" s="183"/>
      <c r="EA21" s="183"/>
      <c r="EB21" s="183"/>
      <c r="EC21" s="183"/>
      <c r="ED21" s="183"/>
      <c r="EE21" s="183"/>
      <c r="EF21" s="183"/>
      <c r="EG21" s="183"/>
      <c r="EH21" s="183"/>
      <c r="EI21" s="183"/>
      <c r="EJ21" s="184"/>
      <c r="EK21" s="182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4"/>
      <c r="EW21" s="182"/>
      <c r="EX21" s="183"/>
      <c r="EY21" s="183"/>
      <c r="EZ21" s="183"/>
      <c r="FA21" s="183"/>
      <c r="FB21" s="183"/>
      <c r="FC21" s="183"/>
      <c r="FD21" s="183"/>
      <c r="FE21" s="183"/>
      <c r="FF21" s="183"/>
      <c r="FG21" s="183"/>
      <c r="FH21" s="184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</row>
    <row r="22" spans="6:205" ht="12" customHeight="1">
      <c r="G22" s="211">
        <v>3</v>
      </c>
      <c r="H22" s="212"/>
      <c r="I22" s="212"/>
      <c r="J22" s="212"/>
      <c r="K22" s="174">
        <v>6</v>
      </c>
      <c r="L22" s="174"/>
      <c r="M22" s="174"/>
      <c r="N22" s="174"/>
      <c r="O22" s="212">
        <v>1</v>
      </c>
      <c r="P22" s="212"/>
      <c r="Q22" s="212"/>
      <c r="R22" s="215"/>
      <c r="S22" s="173">
        <v>5</v>
      </c>
      <c r="T22" s="174"/>
      <c r="U22" s="174"/>
      <c r="V22" s="174"/>
      <c r="W22" s="174">
        <v>4</v>
      </c>
      <c r="X22" s="174"/>
      <c r="Y22" s="174"/>
      <c r="Z22" s="174"/>
      <c r="AA22" s="212">
        <v>2</v>
      </c>
      <c r="AB22" s="212"/>
      <c r="AC22" s="212"/>
      <c r="AD22" s="215"/>
      <c r="AE22" s="173">
        <v>8</v>
      </c>
      <c r="AF22" s="174"/>
      <c r="AG22" s="174"/>
      <c r="AH22" s="174"/>
      <c r="AI22" s="212">
        <v>9</v>
      </c>
      <c r="AJ22" s="212"/>
      <c r="AK22" s="212"/>
      <c r="AL22" s="212"/>
      <c r="AM22" s="174">
        <v>7</v>
      </c>
      <c r="AN22" s="174"/>
      <c r="AO22" s="174"/>
      <c r="AP22" s="177"/>
      <c r="AQ22" s="73"/>
      <c r="AR22" s="73"/>
      <c r="AS22" s="25"/>
      <c r="AT22" s="25"/>
      <c r="AU22" s="25"/>
      <c r="AV22" s="23"/>
      <c r="AW22" s="23"/>
      <c r="AX22" s="22"/>
      <c r="CJ22" s="168">
        <f>IF(G22=3,1,0)</f>
        <v>1</v>
      </c>
      <c r="CK22" s="164"/>
      <c r="CL22" s="164"/>
      <c r="CM22" s="164"/>
      <c r="CN22" s="164"/>
      <c r="CO22" s="164"/>
      <c r="CP22" s="164"/>
      <c r="CQ22" s="164"/>
      <c r="CR22" s="164">
        <f>IF(O22=1,1,0)</f>
        <v>1</v>
      </c>
      <c r="CS22" s="164"/>
      <c r="CT22" s="164"/>
      <c r="CU22" s="166"/>
      <c r="CV22" s="30"/>
      <c r="CW22" s="30"/>
      <c r="CX22" s="168"/>
      <c r="CY22" s="164"/>
      <c r="CZ22" s="164"/>
      <c r="DA22" s="164"/>
      <c r="DB22" s="164"/>
      <c r="DC22" s="164"/>
      <c r="DD22" s="164"/>
      <c r="DE22" s="164"/>
      <c r="DF22" s="164">
        <f>IF(AA22=2,1,0)</f>
        <v>1</v>
      </c>
      <c r="DG22" s="164"/>
      <c r="DH22" s="164"/>
      <c r="DI22" s="166"/>
      <c r="DJ22" s="30"/>
      <c r="DK22" s="30"/>
      <c r="DL22" s="168"/>
      <c r="DM22" s="164"/>
      <c r="DN22" s="164"/>
      <c r="DO22" s="164"/>
      <c r="DP22" s="164">
        <f>IF(AI22=9,1,0)</f>
        <v>1</v>
      </c>
      <c r="DQ22" s="164"/>
      <c r="DR22" s="164"/>
      <c r="DS22" s="164"/>
      <c r="DT22" s="164"/>
      <c r="DU22" s="164"/>
      <c r="DV22" s="164"/>
      <c r="DW22" s="166"/>
      <c r="DY22" s="182"/>
      <c r="DZ22" s="183"/>
      <c r="EA22" s="183"/>
      <c r="EB22" s="183"/>
      <c r="EC22" s="183"/>
      <c r="ED22" s="183"/>
      <c r="EE22" s="183"/>
      <c r="EF22" s="183"/>
      <c r="EG22" s="183"/>
      <c r="EH22" s="183"/>
      <c r="EI22" s="183"/>
      <c r="EJ22" s="184"/>
      <c r="EK22" s="182"/>
      <c r="EL22" s="183"/>
      <c r="EM22" s="183"/>
      <c r="EN22" s="183"/>
      <c r="EO22" s="183"/>
      <c r="EP22" s="183"/>
      <c r="EQ22" s="183"/>
      <c r="ER22" s="183"/>
      <c r="ES22" s="183"/>
      <c r="ET22" s="183"/>
      <c r="EU22" s="183"/>
      <c r="EV22" s="184"/>
      <c r="EW22" s="182"/>
      <c r="EX22" s="183"/>
      <c r="EY22" s="183"/>
      <c r="EZ22" s="183"/>
      <c r="FA22" s="183"/>
      <c r="FB22" s="183"/>
      <c r="FC22" s="183"/>
      <c r="FD22" s="183"/>
      <c r="FE22" s="183"/>
      <c r="FF22" s="183"/>
      <c r="FG22" s="183"/>
      <c r="FH22" s="184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</row>
    <row r="23" spans="6:205" ht="12" customHeight="1">
      <c r="G23" s="211"/>
      <c r="H23" s="212"/>
      <c r="I23" s="212"/>
      <c r="J23" s="212"/>
      <c r="K23" s="174"/>
      <c r="L23" s="174"/>
      <c r="M23" s="174"/>
      <c r="N23" s="174"/>
      <c r="O23" s="212"/>
      <c r="P23" s="212"/>
      <c r="Q23" s="212"/>
      <c r="R23" s="215"/>
      <c r="S23" s="173"/>
      <c r="T23" s="174"/>
      <c r="U23" s="174"/>
      <c r="V23" s="174"/>
      <c r="W23" s="174"/>
      <c r="X23" s="174"/>
      <c r="Y23" s="174"/>
      <c r="Z23" s="174"/>
      <c r="AA23" s="212"/>
      <c r="AB23" s="212"/>
      <c r="AC23" s="212"/>
      <c r="AD23" s="215"/>
      <c r="AE23" s="173"/>
      <c r="AF23" s="174"/>
      <c r="AG23" s="174"/>
      <c r="AH23" s="174"/>
      <c r="AI23" s="212"/>
      <c r="AJ23" s="212"/>
      <c r="AK23" s="212"/>
      <c r="AL23" s="212"/>
      <c r="AM23" s="174"/>
      <c r="AN23" s="174"/>
      <c r="AO23" s="174"/>
      <c r="AP23" s="177"/>
      <c r="AQ23" s="73"/>
      <c r="AR23" s="73"/>
      <c r="AS23" s="25"/>
      <c r="AT23" s="25"/>
      <c r="AU23" s="25"/>
      <c r="AV23" s="23"/>
      <c r="AW23" s="23"/>
      <c r="AX23" s="22"/>
      <c r="CJ23" s="168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6"/>
      <c r="CV23" s="30"/>
      <c r="CW23" s="30"/>
      <c r="CX23" s="168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6"/>
      <c r="DJ23" s="30"/>
      <c r="DK23" s="30"/>
      <c r="DL23" s="168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6"/>
      <c r="DY23" s="182"/>
      <c r="DZ23" s="183"/>
      <c r="EA23" s="183"/>
      <c r="EB23" s="183"/>
      <c r="EC23" s="183"/>
      <c r="ED23" s="183"/>
      <c r="EE23" s="183"/>
      <c r="EF23" s="183"/>
      <c r="EG23" s="183"/>
      <c r="EH23" s="183"/>
      <c r="EI23" s="183"/>
      <c r="EJ23" s="184"/>
      <c r="EK23" s="182"/>
      <c r="EL23" s="183"/>
      <c r="EM23" s="183"/>
      <c r="EN23" s="183"/>
      <c r="EO23" s="183"/>
      <c r="EP23" s="183"/>
      <c r="EQ23" s="183"/>
      <c r="ER23" s="183"/>
      <c r="ES23" s="183"/>
      <c r="ET23" s="183"/>
      <c r="EU23" s="183"/>
      <c r="EV23" s="184"/>
      <c r="EW23" s="182"/>
      <c r="EX23" s="183"/>
      <c r="EY23" s="183"/>
      <c r="EZ23" s="183"/>
      <c r="FA23" s="183"/>
      <c r="FB23" s="183"/>
      <c r="FC23" s="183"/>
      <c r="FD23" s="183"/>
      <c r="FE23" s="183"/>
      <c r="FF23" s="183"/>
      <c r="FG23" s="183"/>
      <c r="FH23" s="184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</row>
    <row r="24" spans="6:205" ht="12" customHeight="1" thickBot="1">
      <c r="G24" s="213"/>
      <c r="H24" s="214"/>
      <c r="I24" s="214"/>
      <c r="J24" s="214"/>
      <c r="K24" s="176"/>
      <c r="L24" s="176"/>
      <c r="M24" s="176"/>
      <c r="N24" s="176"/>
      <c r="O24" s="214"/>
      <c r="P24" s="214"/>
      <c r="Q24" s="214"/>
      <c r="R24" s="217"/>
      <c r="S24" s="175"/>
      <c r="T24" s="176"/>
      <c r="U24" s="176"/>
      <c r="V24" s="176"/>
      <c r="W24" s="176"/>
      <c r="X24" s="176"/>
      <c r="Y24" s="176"/>
      <c r="Z24" s="176"/>
      <c r="AA24" s="214"/>
      <c r="AB24" s="214"/>
      <c r="AC24" s="214"/>
      <c r="AD24" s="217"/>
      <c r="AE24" s="175"/>
      <c r="AF24" s="176"/>
      <c r="AG24" s="176"/>
      <c r="AH24" s="176"/>
      <c r="AI24" s="214"/>
      <c r="AJ24" s="214"/>
      <c r="AK24" s="214"/>
      <c r="AL24" s="214"/>
      <c r="AM24" s="176"/>
      <c r="AN24" s="176"/>
      <c r="AO24" s="176"/>
      <c r="AP24" s="178"/>
      <c r="AQ24" s="73"/>
      <c r="AR24" s="73"/>
      <c r="AS24" s="25"/>
      <c r="AT24" s="25"/>
      <c r="AU24" s="25"/>
      <c r="AV24" s="23"/>
      <c r="AW24" s="23"/>
      <c r="AX24" s="22"/>
      <c r="CJ24" s="191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7"/>
      <c r="CV24" s="32"/>
      <c r="CW24" s="32"/>
      <c r="CX24" s="191"/>
      <c r="CY24" s="165"/>
      <c r="CZ24" s="165"/>
      <c r="DA24" s="165"/>
      <c r="DB24" s="165"/>
      <c r="DC24" s="165"/>
      <c r="DD24" s="165"/>
      <c r="DE24" s="165"/>
      <c r="DF24" s="165"/>
      <c r="DG24" s="165"/>
      <c r="DH24" s="165"/>
      <c r="DI24" s="167"/>
      <c r="DJ24" s="32"/>
      <c r="DK24" s="32"/>
      <c r="DL24" s="191"/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7"/>
      <c r="DY24" s="185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7"/>
      <c r="EK24" s="185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7"/>
      <c r="EW24" s="185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7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</row>
    <row r="25" spans="6:205" ht="12" customHeight="1" thickTop="1">
      <c r="G25" s="209">
        <v>2</v>
      </c>
      <c r="H25" s="210"/>
      <c r="I25" s="210"/>
      <c r="J25" s="210"/>
      <c r="K25" s="196">
        <v>9</v>
      </c>
      <c r="L25" s="196"/>
      <c r="M25" s="196"/>
      <c r="N25" s="196"/>
      <c r="O25" s="196">
        <v>7</v>
      </c>
      <c r="P25" s="196"/>
      <c r="Q25" s="196"/>
      <c r="R25" s="197"/>
      <c r="S25" s="209">
        <v>8</v>
      </c>
      <c r="T25" s="210"/>
      <c r="U25" s="210"/>
      <c r="V25" s="210"/>
      <c r="W25" s="196">
        <v>3</v>
      </c>
      <c r="X25" s="196"/>
      <c r="Y25" s="196"/>
      <c r="Z25" s="196"/>
      <c r="AA25" s="196">
        <v>4</v>
      </c>
      <c r="AB25" s="196"/>
      <c r="AC25" s="196"/>
      <c r="AD25" s="197"/>
      <c r="AE25" s="209">
        <v>5</v>
      </c>
      <c r="AF25" s="210"/>
      <c r="AG25" s="210"/>
      <c r="AH25" s="210"/>
      <c r="AI25" s="210">
        <v>6</v>
      </c>
      <c r="AJ25" s="210"/>
      <c r="AK25" s="210"/>
      <c r="AL25" s="210"/>
      <c r="AM25" s="196">
        <v>1</v>
      </c>
      <c r="AN25" s="196"/>
      <c r="AO25" s="196"/>
      <c r="AP25" s="197"/>
      <c r="AQ25" s="73"/>
      <c r="AR25" s="73"/>
      <c r="AS25" s="25"/>
      <c r="AT25" s="25"/>
      <c r="AU25" s="25"/>
      <c r="AV25" s="23"/>
      <c r="AW25" s="23"/>
      <c r="AX25" s="22"/>
      <c r="CJ25" s="190">
        <f>IF(G25=2,1,0)</f>
        <v>1</v>
      </c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9"/>
      <c r="CV25" s="29"/>
      <c r="CW25" s="29"/>
      <c r="CX25" s="190">
        <f>IF(S25=8,1,0)</f>
        <v>1</v>
      </c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  <c r="DJ25" s="29"/>
      <c r="DK25" s="29"/>
      <c r="DL25" s="190">
        <f>IF(AE25=5,1,0)</f>
        <v>1</v>
      </c>
      <c r="DM25" s="188"/>
      <c r="DN25" s="188"/>
      <c r="DO25" s="188"/>
      <c r="DP25" s="188">
        <f>IF(AI25=6,1,0)</f>
        <v>1</v>
      </c>
      <c r="DQ25" s="188"/>
      <c r="DR25" s="188"/>
      <c r="DS25" s="188"/>
      <c r="DT25" s="188"/>
      <c r="DU25" s="188"/>
      <c r="DV25" s="188"/>
      <c r="DW25" s="189"/>
      <c r="DY25" s="179">
        <f t="shared" ref="DY25" si="0">SUM(CJ25:CU33)</f>
        <v>4</v>
      </c>
      <c r="DZ25" s="180"/>
      <c r="EA25" s="180"/>
      <c r="EB25" s="180"/>
      <c r="EC25" s="180"/>
      <c r="ED25" s="180"/>
      <c r="EE25" s="180"/>
      <c r="EF25" s="180"/>
      <c r="EG25" s="180"/>
      <c r="EH25" s="180"/>
      <c r="EI25" s="180"/>
      <c r="EJ25" s="181"/>
      <c r="EK25" s="179">
        <f t="shared" ref="EK25" si="1">SUM(CX25:DI33)</f>
        <v>5</v>
      </c>
      <c r="EL25" s="180"/>
      <c r="EM25" s="180"/>
      <c r="EN25" s="180"/>
      <c r="EO25" s="180"/>
      <c r="EP25" s="180"/>
      <c r="EQ25" s="180"/>
      <c r="ER25" s="180"/>
      <c r="ES25" s="180"/>
      <c r="ET25" s="180"/>
      <c r="EU25" s="180"/>
      <c r="EV25" s="181"/>
      <c r="EW25" s="179">
        <f t="shared" ref="EW25" si="2">SUM(DL25:DW33)</f>
        <v>5</v>
      </c>
      <c r="EX25" s="180"/>
      <c r="EY25" s="180"/>
      <c r="EZ25" s="180"/>
      <c r="FA25" s="180"/>
      <c r="FB25" s="180"/>
      <c r="FC25" s="180"/>
      <c r="FD25" s="180"/>
      <c r="FE25" s="180"/>
      <c r="FF25" s="180"/>
      <c r="FG25" s="180"/>
      <c r="FH25" s="181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</row>
    <row r="26" spans="6:205" ht="12" customHeight="1">
      <c r="G26" s="211"/>
      <c r="H26" s="212"/>
      <c r="I26" s="212"/>
      <c r="J26" s="212"/>
      <c r="K26" s="174"/>
      <c r="L26" s="174"/>
      <c r="M26" s="174"/>
      <c r="N26" s="174"/>
      <c r="O26" s="174"/>
      <c r="P26" s="174"/>
      <c r="Q26" s="174"/>
      <c r="R26" s="177"/>
      <c r="S26" s="211"/>
      <c r="T26" s="212"/>
      <c r="U26" s="212"/>
      <c r="V26" s="212"/>
      <c r="W26" s="174"/>
      <c r="X26" s="174"/>
      <c r="Y26" s="174"/>
      <c r="Z26" s="174"/>
      <c r="AA26" s="174"/>
      <c r="AB26" s="174"/>
      <c r="AC26" s="174"/>
      <c r="AD26" s="177"/>
      <c r="AE26" s="211"/>
      <c r="AF26" s="212"/>
      <c r="AG26" s="212"/>
      <c r="AH26" s="212"/>
      <c r="AI26" s="212"/>
      <c r="AJ26" s="212"/>
      <c r="AK26" s="212"/>
      <c r="AL26" s="212"/>
      <c r="AM26" s="174"/>
      <c r="AN26" s="174"/>
      <c r="AO26" s="174"/>
      <c r="AP26" s="177"/>
      <c r="AQ26" s="73"/>
      <c r="AR26" s="73"/>
      <c r="AS26" s="25"/>
      <c r="AT26" s="25"/>
      <c r="AU26" s="25"/>
      <c r="AV26" s="23"/>
      <c r="AW26" s="23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CJ26" s="168"/>
      <c r="CK26" s="164"/>
      <c r="CL26" s="164"/>
      <c r="CM26" s="164"/>
      <c r="CN26" s="164"/>
      <c r="CO26" s="164"/>
      <c r="CP26" s="164"/>
      <c r="CQ26" s="164"/>
      <c r="CR26" s="164"/>
      <c r="CS26" s="164"/>
      <c r="CT26" s="164"/>
      <c r="CU26" s="166"/>
      <c r="CV26" s="30"/>
      <c r="CW26" s="30"/>
      <c r="CX26" s="168"/>
      <c r="CY26" s="164"/>
      <c r="CZ26" s="164"/>
      <c r="DA26" s="164"/>
      <c r="DB26" s="164"/>
      <c r="DC26" s="164"/>
      <c r="DD26" s="164"/>
      <c r="DE26" s="164"/>
      <c r="DF26" s="164"/>
      <c r="DG26" s="164"/>
      <c r="DH26" s="164"/>
      <c r="DI26" s="166"/>
      <c r="DJ26" s="30"/>
      <c r="DK26" s="30"/>
      <c r="DL26" s="168"/>
      <c r="DM26" s="164"/>
      <c r="DN26" s="164"/>
      <c r="DO26" s="164"/>
      <c r="DP26" s="164"/>
      <c r="DQ26" s="164"/>
      <c r="DR26" s="164"/>
      <c r="DS26" s="164"/>
      <c r="DT26" s="164"/>
      <c r="DU26" s="164"/>
      <c r="DV26" s="164"/>
      <c r="DW26" s="166"/>
      <c r="DY26" s="182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4"/>
      <c r="EK26" s="182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4"/>
      <c r="EW26" s="182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4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</row>
    <row r="27" spans="6:205" ht="12" customHeight="1">
      <c r="F27" s="22"/>
      <c r="G27" s="211"/>
      <c r="H27" s="212"/>
      <c r="I27" s="212"/>
      <c r="J27" s="212"/>
      <c r="K27" s="174"/>
      <c r="L27" s="174"/>
      <c r="M27" s="174"/>
      <c r="N27" s="174"/>
      <c r="O27" s="174"/>
      <c r="P27" s="174"/>
      <c r="Q27" s="174"/>
      <c r="R27" s="177"/>
      <c r="S27" s="211"/>
      <c r="T27" s="212"/>
      <c r="U27" s="212"/>
      <c r="V27" s="212"/>
      <c r="W27" s="174"/>
      <c r="X27" s="174"/>
      <c r="Y27" s="174"/>
      <c r="Z27" s="174"/>
      <c r="AA27" s="174"/>
      <c r="AB27" s="174"/>
      <c r="AC27" s="174"/>
      <c r="AD27" s="177"/>
      <c r="AE27" s="211"/>
      <c r="AF27" s="212"/>
      <c r="AG27" s="212"/>
      <c r="AH27" s="212"/>
      <c r="AI27" s="212"/>
      <c r="AJ27" s="212"/>
      <c r="AK27" s="212"/>
      <c r="AL27" s="212"/>
      <c r="AM27" s="174"/>
      <c r="AN27" s="174"/>
      <c r="AO27" s="174"/>
      <c r="AP27" s="177"/>
      <c r="AQ27" s="73"/>
      <c r="AR27" s="73"/>
      <c r="AS27" s="25"/>
      <c r="AT27" s="25"/>
      <c r="AU27" s="25"/>
      <c r="AV27" s="25"/>
      <c r="AW27" s="23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CJ27" s="168"/>
      <c r="CK27" s="164"/>
      <c r="CL27" s="164"/>
      <c r="CM27" s="164"/>
      <c r="CN27" s="164"/>
      <c r="CO27" s="164"/>
      <c r="CP27" s="164"/>
      <c r="CQ27" s="164"/>
      <c r="CR27" s="164"/>
      <c r="CS27" s="164"/>
      <c r="CT27" s="164"/>
      <c r="CU27" s="166"/>
      <c r="CV27" s="30"/>
      <c r="CW27" s="30"/>
      <c r="CX27" s="168"/>
      <c r="CY27" s="164"/>
      <c r="CZ27" s="164"/>
      <c r="DA27" s="164"/>
      <c r="DB27" s="164"/>
      <c r="DC27" s="164"/>
      <c r="DD27" s="164"/>
      <c r="DE27" s="164"/>
      <c r="DF27" s="164"/>
      <c r="DG27" s="164"/>
      <c r="DH27" s="164"/>
      <c r="DI27" s="166"/>
      <c r="DJ27" s="30"/>
      <c r="DK27" s="30"/>
      <c r="DL27" s="168"/>
      <c r="DM27" s="164"/>
      <c r="DN27" s="164"/>
      <c r="DO27" s="164"/>
      <c r="DP27" s="164"/>
      <c r="DQ27" s="164"/>
      <c r="DR27" s="164"/>
      <c r="DS27" s="164"/>
      <c r="DT27" s="164"/>
      <c r="DU27" s="164"/>
      <c r="DV27" s="164"/>
      <c r="DW27" s="166"/>
      <c r="DY27" s="182"/>
      <c r="DZ27" s="183"/>
      <c r="EA27" s="183"/>
      <c r="EB27" s="183"/>
      <c r="EC27" s="183"/>
      <c r="ED27" s="183"/>
      <c r="EE27" s="183"/>
      <c r="EF27" s="183"/>
      <c r="EG27" s="183"/>
      <c r="EH27" s="183"/>
      <c r="EI27" s="183"/>
      <c r="EJ27" s="184"/>
      <c r="EK27" s="182"/>
      <c r="EL27" s="183"/>
      <c r="EM27" s="183"/>
      <c r="EN27" s="183"/>
      <c r="EO27" s="183"/>
      <c r="EP27" s="183"/>
      <c r="EQ27" s="183"/>
      <c r="ER27" s="183"/>
      <c r="ES27" s="183"/>
      <c r="ET27" s="183"/>
      <c r="EU27" s="183"/>
      <c r="EV27" s="184"/>
      <c r="EW27" s="182"/>
      <c r="EX27" s="183"/>
      <c r="EY27" s="183"/>
      <c r="EZ27" s="183"/>
      <c r="FA27" s="183"/>
      <c r="FB27" s="183"/>
      <c r="FC27" s="183"/>
      <c r="FD27" s="183"/>
      <c r="FE27" s="183"/>
      <c r="FF27" s="183"/>
      <c r="FG27" s="183"/>
      <c r="FH27" s="184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</row>
    <row r="28" spans="6:205" ht="12" customHeight="1">
      <c r="F28" s="22"/>
      <c r="G28" s="173">
        <v>1</v>
      </c>
      <c r="H28" s="174"/>
      <c r="I28" s="174"/>
      <c r="J28" s="174"/>
      <c r="K28" s="212">
        <v>5</v>
      </c>
      <c r="L28" s="212"/>
      <c r="M28" s="212"/>
      <c r="N28" s="212"/>
      <c r="O28" s="212">
        <v>4</v>
      </c>
      <c r="P28" s="212"/>
      <c r="Q28" s="212"/>
      <c r="R28" s="215"/>
      <c r="S28" s="173">
        <v>2</v>
      </c>
      <c r="T28" s="174"/>
      <c r="U28" s="174"/>
      <c r="V28" s="174"/>
      <c r="W28" s="212">
        <v>6</v>
      </c>
      <c r="X28" s="212"/>
      <c r="Y28" s="212"/>
      <c r="Z28" s="212"/>
      <c r="AA28" s="212">
        <v>9</v>
      </c>
      <c r="AB28" s="212"/>
      <c r="AC28" s="212"/>
      <c r="AD28" s="215"/>
      <c r="AE28" s="173">
        <v>3</v>
      </c>
      <c r="AF28" s="174"/>
      <c r="AG28" s="174"/>
      <c r="AH28" s="174"/>
      <c r="AI28" s="212">
        <v>7</v>
      </c>
      <c r="AJ28" s="212"/>
      <c r="AK28" s="212"/>
      <c r="AL28" s="212"/>
      <c r="AM28" s="212">
        <v>8</v>
      </c>
      <c r="AN28" s="212"/>
      <c r="AO28" s="212"/>
      <c r="AP28" s="215"/>
      <c r="AQ28" s="73"/>
      <c r="AR28" s="73"/>
      <c r="AS28" s="25"/>
      <c r="AT28" s="25"/>
      <c r="AU28" s="25"/>
      <c r="AV28" s="25"/>
      <c r="AW28" s="23"/>
      <c r="AX28" s="22"/>
      <c r="CB28" s="31"/>
      <c r="CC28" s="31"/>
      <c r="CJ28" s="168"/>
      <c r="CK28" s="164"/>
      <c r="CL28" s="164"/>
      <c r="CM28" s="164"/>
      <c r="CN28" s="164">
        <f>IF(K28=5,1,0)</f>
        <v>1</v>
      </c>
      <c r="CO28" s="164"/>
      <c r="CP28" s="164"/>
      <c r="CQ28" s="164"/>
      <c r="CR28" s="164">
        <f>IF(O28=4,1,0)</f>
        <v>1</v>
      </c>
      <c r="CS28" s="164"/>
      <c r="CT28" s="164"/>
      <c r="CU28" s="166"/>
      <c r="CV28" s="30"/>
      <c r="CW28" s="30"/>
      <c r="CX28" s="168"/>
      <c r="CY28" s="164"/>
      <c r="CZ28" s="164"/>
      <c r="DA28" s="164"/>
      <c r="DB28" s="164">
        <f>IF(W28=6,1,0)</f>
        <v>1</v>
      </c>
      <c r="DC28" s="164"/>
      <c r="DD28" s="164"/>
      <c r="DE28" s="164"/>
      <c r="DF28" s="164">
        <f>IF(AA28=9,1,0)</f>
        <v>1</v>
      </c>
      <c r="DG28" s="164"/>
      <c r="DH28" s="164"/>
      <c r="DI28" s="166"/>
      <c r="DJ28" s="30"/>
      <c r="DK28" s="30"/>
      <c r="DL28" s="168"/>
      <c r="DM28" s="164"/>
      <c r="DN28" s="164"/>
      <c r="DO28" s="164"/>
      <c r="DP28" s="164">
        <f>IF(AI28=7,1,0)</f>
        <v>1</v>
      </c>
      <c r="DQ28" s="164"/>
      <c r="DR28" s="164"/>
      <c r="DS28" s="164"/>
      <c r="DT28" s="164">
        <f>IF(AM28=8,1,0)</f>
        <v>1</v>
      </c>
      <c r="DU28" s="164"/>
      <c r="DV28" s="164"/>
      <c r="DW28" s="166"/>
      <c r="DY28" s="182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4"/>
      <c r="EK28" s="182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4"/>
      <c r="EW28" s="182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4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</row>
    <row r="29" spans="6:205" ht="12" customHeight="1">
      <c r="G29" s="173"/>
      <c r="H29" s="174"/>
      <c r="I29" s="174"/>
      <c r="J29" s="174"/>
      <c r="K29" s="212"/>
      <c r="L29" s="212"/>
      <c r="M29" s="212"/>
      <c r="N29" s="212"/>
      <c r="O29" s="212"/>
      <c r="P29" s="212"/>
      <c r="Q29" s="212"/>
      <c r="R29" s="215"/>
      <c r="S29" s="173"/>
      <c r="T29" s="174"/>
      <c r="U29" s="174"/>
      <c r="V29" s="174"/>
      <c r="W29" s="212"/>
      <c r="X29" s="212"/>
      <c r="Y29" s="212"/>
      <c r="Z29" s="212"/>
      <c r="AA29" s="212"/>
      <c r="AB29" s="212"/>
      <c r="AC29" s="212"/>
      <c r="AD29" s="215"/>
      <c r="AE29" s="173"/>
      <c r="AF29" s="174"/>
      <c r="AG29" s="174"/>
      <c r="AH29" s="174"/>
      <c r="AI29" s="212"/>
      <c r="AJ29" s="212"/>
      <c r="AK29" s="212"/>
      <c r="AL29" s="212"/>
      <c r="AM29" s="212"/>
      <c r="AN29" s="212"/>
      <c r="AO29" s="212"/>
      <c r="AP29" s="215"/>
      <c r="AQ29" s="73"/>
      <c r="AR29" s="73"/>
      <c r="AS29" s="25"/>
      <c r="AT29" s="25"/>
      <c r="AU29" s="25"/>
      <c r="AV29" s="23"/>
      <c r="AW29" s="23"/>
      <c r="AX29" s="22"/>
      <c r="CJ29" s="168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6"/>
      <c r="CV29" s="30"/>
      <c r="CW29" s="30"/>
      <c r="CX29" s="168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6"/>
      <c r="DJ29" s="30"/>
      <c r="DK29" s="30"/>
      <c r="DL29" s="168"/>
      <c r="DM29" s="164"/>
      <c r="DN29" s="164"/>
      <c r="DO29" s="164"/>
      <c r="DP29" s="164"/>
      <c r="DQ29" s="164"/>
      <c r="DR29" s="164"/>
      <c r="DS29" s="164"/>
      <c r="DT29" s="164"/>
      <c r="DU29" s="164"/>
      <c r="DV29" s="164"/>
      <c r="DW29" s="166"/>
      <c r="DY29" s="182"/>
      <c r="DZ29" s="183"/>
      <c r="EA29" s="183"/>
      <c r="EB29" s="183"/>
      <c r="EC29" s="183"/>
      <c r="ED29" s="183"/>
      <c r="EE29" s="183"/>
      <c r="EF29" s="183"/>
      <c r="EG29" s="183"/>
      <c r="EH29" s="183"/>
      <c r="EI29" s="183"/>
      <c r="EJ29" s="184"/>
      <c r="EK29" s="182"/>
      <c r="EL29" s="183"/>
      <c r="EM29" s="183"/>
      <c r="EN29" s="183"/>
      <c r="EO29" s="183"/>
      <c r="EP29" s="183"/>
      <c r="EQ29" s="183"/>
      <c r="ER29" s="183"/>
      <c r="ES29" s="183"/>
      <c r="ET29" s="183"/>
      <c r="EU29" s="183"/>
      <c r="EV29" s="184"/>
      <c r="EW29" s="182"/>
      <c r="EX29" s="183"/>
      <c r="EY29" s="183"/>
      <c r="EZ29" s="183"/>
      <c r="FA29" s="183"/>
      <c r="FB29" s="183"/>
      <c r="FC29" s="183"/>
      <c r="FD29" s="183"/>
      <c r="FE29" s="183"/>
      <c r="FF29" s="183"/>
      <c r="FG29" s="183"/>
      <c r="FH29" s="184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</row>
    <row r="30" spans="6:205" ht="12" customHeight="1">
      <c r="G30" s="173"/>
      <c r="H30" s="174"/>
      <c r="I30" s="174"/>
      <c r="J30" s="174"/>
      <c r="K30" s="212"/>
      <c r="L30" s="212"/>
      <c r="M30" s="212"/>
      <c r="N30" s="212"/>
      <c r="O30" s="212"/>
      <c r="P30" s="212"/>
      <c r="Q30" s="212"/>
      <c r="R30" s="215"/>
      <c r="S30" s="173"/>
      <c r="T30" s="174"/>
      <c r="U30" s="174"/>
      <c r="V30" s="174"/>
      <c r="W30" s="212"/>
      <c r="X30" s="212"/>
      <c r="Y30" s="212"/>
      <c r="Z30" s="212"/>
      <c r="AA30" s="212"/>
      <c r="AB30" s="212"/>
      <c r="AC30" s="212"/>
      <c r="AD30" s="215"/>
      <c r="AE30" s="173"/>
      <c r="AF30" s="174"/>
      <c r="AG30" s="174"/>
      <c r="AH30" s="174"/>
      <c r="AI30" s="212"/>
      <c r="AJ30" s="212"/>
      <c r="AK30" s="212"/>
      <c r="AL30" s="212"/>
      <c r="AM30" s="212"/>
      <c r="AN30" s="212"/>
      <c r="AO30" s="212"/>
      <c r="AP30" s="215"/>
      <c r="AQ30" s="73"/>
      <c r="AR30" s="73"/>
      <c r="AS30" s="25"/>
      <c r="AT30" s="25"/>
      <c r="AU30" s="25"/>
      <c r="AV30" s="23"/>
      <c r="AW30" s="23"/>
      <c r="AX30" s="22"/>
      <c r="CJ30" s="168"/>
      <c r="CK30" s="164"/>
      <c r="CL30" s="164"/>
      <c r="CM30" s="164"/>
      <c r="CN30" s="164"/>
      <c r="CO30" s="164"/>
      <c r="CP30" s="164"/>
      <c r="CQ30" s="164"/>
      <c r="CR30" s="164"/>
      <c r="CS30" s="164"/>
      <c r="CT30" s="164"/>
      <c r="CU30" s="166"/>
      <c r="CV30" s="30"/>
      <c r="CW30" s="30"/>
      <c r="CX30" s="168"/>
      <c r="CY30" s="164"/>
      <c r="CZ30" s="164"/>
      <c r="DA30" s="164"/>
      <c r="DB30" s="164"/>
      <c r="DC30" s="164"/>
      <c r="DD30" s="164"/>
      <c r="DE30" s="164"/>
      <c r="DF30" s="164"/>
      <c r="DG30" s="164"/>
      <c r="DH30" s="164"/>
      <c r="DI30" s="166"/>
      <c r="DJ30" s="30"/>
      <c r="DK30" s="30"/>
      <c r="DL30" s="168"/>
      <c r="DM30" s="164"/>
      <c r="DN30" s="164"/>
      <c r="DO30" s="164"/>
      <c r="DP30" s="164"/>
      <c r="DQ30" s="164"/>
      <c r="DR30" s="164"/>
      <c r="DS30" s="164"/>
      <c r="DT30" s="164"/>
      <c r="DU30" s="164"/>
      <c r="DV30" s="164"/>
      <c r="DW30" s="166"/>
      <c r="DY30" s="182"/>
      <c r="DZ30" s="183"/>
      <c r="EA30" s="183"/>
      <c r="EB30" s="183"/>
      <c r="EC30" s="183"/>
      <c r="ED30" s="183"/>
      <c r="EE30" s="183"/>
      <c r="EF30" s="183"/>
      <c r="EG30" s="183"/>
      <c r="EH30" s="183"/>
      <c r="EI30" s="183"/>
      <c r="EJ30" s="184"/>
      <c r="EK30" s="182"/>
      <c r="EL30" s="183"/>
      <c r="EM30" s="183"/>
      <c r="EN30" s="183"/>
      <c r="EO30" s="183"/>
      <c r="EP30" s="183"/>
      <c r="EQ30" s="183"/>
      <c r="ER30" s="183"/>
      <c r="ES30" s="183"/>
      <c r="ET30" s="183"/>
      <c r="EU30" s="183"/>
      <c r="EV30" s="184"/>
      <c r="EW30" s="182"/>
      <c r="EX30" s="183"/>
      <c r="EY30" s="183"/>
      <c r="EZ30" s="183"/>
      <c r="FA30" s="183"/>
      <c r="FB30" s="183"/>
      <c r="FC30" s="183"/>
      <c r="FD30" s="183"/>
      <c r="FE30" s="183"/>
      <c r="FF30" s="183"/>
      <c r="FG30" s="183"/>
      <c r="FH30" s="184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</row>
    <row r="31" spans="6:205" ht="12" customHeight="1">
      <c r="G31" s="211">
        <v>8</v>
      </c>
      <c r="H31" s="212"/>
      <c r="I31" s="212"/>
      <c r="J31" s="212"/>
      <c r="K31" s="174">
        <v>3</v>
      </c>
      <c r="L31" s="174"/>
      <c r="M31" s="174"/>
      <c r="N31" s="174"/>
      <c r="O31" s="174">
        <v>6</v>
      </c>
      <c r="P31" s="174"/>
      <c r="Q31" s="174"/>
      <c r="R31" s="177"/>
      <c r="S31" s="211">
        <v>1</v>
      </c>
      <c r="T31" s="212"/>
      <c r="U31" s="212"/>
      <c r="V31" s="212"/>
      <c r="W31" s="174">
        <v>5</v>
      </c>
      <c r="X31" s="174"/>
      <c r="Y31" s="174"/>
      <c r="Z31" s="174"/>
      <c r="AA31" s="212">
        <v>7</v>
      </c>
      <c r="AB31" s="212"/>
      <c r="AC31" s="212"/>
      <c r="AD31" s="215"/>
      <c r="AE31" s="173">
        <v>9</v>
      </c>
      <c r="AF31" s="174"/>
      <c r="AG31" s="174"/>
      <c r="AH31" s="174"/>
      <c r="AI31" s="212">
        <v>2</v>
      </c>
      <c r="AJ31" s="212"/>
      <c r="AK31" s="212"/>
      <c r="AL31" s="212"/>
      <c r="AM31" s="174">
        <v>4</v>
      </c>
      <c r="AN31" s="174"/>
      <c r="AO31" s="174"/>
      <c r="AP31" s="177"/>
      <c r="AQ31" s="73"/>
      <c r="AR31" s="73"/>
      <c r="AS31" s="25"/>
      <c r="AT31" s="25"/>
      <c r="AU31" s="25"/>
      <c r="AV31" s="23"/>
      <c r="AW31" s="23"/>
      <c r="AX31" s="22"/>
      <c r="CJ31" s="168">
        <f>IF(G31=8,1,0)</f>
        <v>1</v>
      </c>
      <c r="CK31" s="164"/>
      <c r="CL31" s="164"/>
      <c r="CM31" s="164"/>
      <c r="CN31" s="164"/>
      <c r="CO31" s="164"/>
      <c r="CP31" s="164"/>
      <c r="CQ31" s="164"/>
      <c r="CR31" s="164"/>
      <c r="CS31" s="164"/>
      <c r="CT31" s="164"/>
      <c r="CU31" s="166"/>
      <c r="CV31" s="30"/>
      <c r="CW31" s="30"/>
      <c r="CX31" s="168">
        <f>IF(S31=1,1,0)</f>
        <v>1</v>
      </c>
      <c r="CY31" s="164"/>
      <c r="CZ31" s="164"/>
      <c r="DA31" s="164"/>
      <c r="DB31" s="164"/>
      <c r="DC31" s="164"/>
      <c r="DD31" s="164"/>
      <c r="DE31" s="164"/>
      <c r="DF31" s="164">
        <f>IF(AA31=7,1,0)</f>
        <v>1</v>
      </c>
      <c r="DG31" s="164"/>
      <c r="DH31" s="164"/>
      <c r="DI31" s="166"/>
      <c r="DJ31" s="30"/>
      <c r="DK31" s="30"/>
      <c r="DL31" s="168"/>
      <c r="DM31" s="164"/>
      <c r="DN31" s="164"/>
      <c r="DO31" s="164"/>
      <c r="DP31" s="164">
        <f>IF(AI31=2,1,0)</f>
        <v>1</v>
      </c>
      <c r="DQ31" s="164"/>
      <c r="DR31" s="164"/>
      <c r="DS31" s="164"/>
      <c r="DT31" s="164"/>
      <c r="DU31" s="164"/>
      <c r="DV31" s="164"/>
      <c r="DW31" s="166"/>
      <c r="DY31" s="182"/>
      <c r="DZ31" s="183"/>
      <c r="EA31" s="183"/>
      <c r="EB31" s="183"/>
      <c r="EC31" s="183"/>
      <c r="ED31" s="183"/>
      <c r="EE31" s="183"/>
      <c r="EF31" s="183"/>
      <c r="EG31" s="183"/>
      <c r="EH31" s="183"/>
      <c r="EI31" s="183"/>
      <c r="EJ31" s="184"/>
      <c r="EK31" s="182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4"/>
      <c r="EW31" s="182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4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</row>
    <row r="32" spans="6:205" ht="12" customHeight="1">
      <c r="G32" s="211"/>
      <c r="H32" s="212"/>
      <c r="I32" s="212"/>
      <c r="J32" s="212"/>
      <c r="K32" s="174"/>
      <c r="L32" s="174"/>
      <c r="M32" s="174"/>
      <c r="N32" s="174"/>
      <c r="O32" s="174"/>
      <c r="P32" s="174"/>
      <c r="Q32" s="174"/>
      <c r="R32" s="177"/>
      <c r="S32" s="211"/>
      <c r="T32" s="212"/>
      <c r="U32" s="212"/>
      <c r="V32" s="212"/>
      <c r="W32" s="174"/>
      <c r="X32" s="174"/>
      <c r="Y32" s="174"/>
      <c r="Z32" s="174"/>
      <c r="AA32" s="212"/>
      <c r="AB32" s="212"/>
      <c r="AC32" s="212"/>
      <c r="AD32" s="215"/>
      <c r="AE32" s="173"/>
      <c r="AF32" s="174"/>
      <c r="AG32" s="174"/>
      <c r="AH32" s="174"/>
      <c r="AI32" s="212"/>
      <c r="AJ32" s="212"/>
      <c r="AK32" s="212"/>
      <c r="AL32" s="212"/>
      <c r="AM32" s="174"/>
      <c r="AN32" s="174"/>
      <c r="AO32" s="174"/>
      <c r="AP32" s="177"/>
      <c r="AQ32" s="73"/>
      <c r="AR32" s="73"/>
      <c r="AS32" s="25"/>
      <c r="AT32" s="25"/>
      <c r="AU32" s="25"/>
      <c r="AV32" s="23"/>
      <c r="AW32" s="23"/>
      <c r="AX32" s="22"/>
      <c r="CJ32" s="168"/>
      <c r="CK32" s="164"/>
      <c r="CL32" s="164"/>
      <c r="CM32" s="164"/>
      <c r="CN32" s="164"/>
      <c r="CO32" s="164"/>
      <c r="CP32" s="164"/>
      <c r="CQ32" s="164"/>
      <c r="CR32" s="164"/>
      <c r="CS32" s="164"/>
      <c r="CT32" s="164"/>
      <c r="CU32" s="166"/>
      <c r="CV32" s="30"/>
      <c r="CW32" s="30"/>
      <c r="CX32" s="168"/>
      <c r="CY32" s="164"/>
      <c r="CZ32" s="164"/>
      <c r="DA32" s="164"/>
      <c r="DB32" s="164"/>
      <c r="DC32" s="164"/>
      <c r="DD32" s="164"/>
      <c r="DE32" s="164"/>
      <c r="DF32" s="164"/>
      <c r="DG32" s="164"/>
      <c r="DH32" s="164"/>
      <c r="DI32" s="166"/>
      <c r="DJ32" s="30"/>
      <c r="DK32" s="30"/>
      <c r="DL32" s="168"/>
      <c r="DM32" s="164"/>
      <c r="DN32" s="164"/>
      <c r="DO32" s="164"/>
      <c r="DP32" s="164"/>
      <c r="DQ32" s="164"/>
      <c r="DR32" s="164"/>
      <c r="DS32" s="164"/>
      <c r="DT32" s="164"/>
      <c r="DU32" s="164"/>
      <c r="DV32" s="164"/>
      <c r="DW32" s="166"/>
      <c r="DY32" s="182"/>
      <c r="DZ32" s="183"/>
      <c r="EA32" s="183"/>
      <c r="EB32" s="183"/>
      <c r="EC32" s="183"/>
      <c r="ED32" s="183"/>
      <c r="EE32" s="183"/>
      <c r="EF32" s="183"/>
      <c r="EG32" s="183"/>
      <c r="EH32" s="183"/>
      <c r="EI32" s="183"/>
      <c r="EJ32" s="184"/>
      <c r="EK32" s="182"/>
      <c r="EL32" s="183"/>
      <c r="EM32" s="183"/>
      <c r="EN32" s="183"/>
      <c r="EO32" s="183"/>
      <c r="EP32" s="183"/>
      <c r="EQ32" s="183"/>
      <c r="ER32" s="183"/>
      <c r="ES32" s="183"/>
      <c r="ET32" s="183"/>
      <c r="EU32" s="183"/>
      <c r="EV32" s="184"/>
      <c r="EW32" s="182"/>
      <c r="EX32" s="183"/>
      <c r="EY32" s="183"/>
      <c r="EZ32" s="183"/>
      <c r="FA32" s="183"/>
      <c r="FB32" s="183"/>
      <c r="FC32" s="183"/>
      <c r="FD32" s="183"/>
      <c r="FE32" s="183"/>
      <c r="FF32" s="183"/>
      <c r="FG32" s="183"/>
      <c r="FH32" s="184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</row>
    <row r="33" spans="6:205" ht="12" customHeight="1" thickBot="1">
      <c r="G33" s="213"/>
      <c r="H33" s="214"/>
      <c r="I33" s="214"/>
      <c r="J33" s="214"/>
      <c r="K33" s="176"/>
      <c r="L33" s="176"/>
      <c r="M33" s="176"/>
      <c r="N33" s="176"/>
      <c r="O33" s="176"/>
      <c r="P33" s="176"/>
      <c r="Q33" s="176"/>
      <c r="R33" s="178"/>
      <c r="S33" s="213"/>
      <c r="T33" s="214"/>
      <c r="U33" s="214"/>
      <c r="V33" s="214"/>
      <c r="W33" s="176"/>
      <c r="X33" s="176"/>
      <c r="Y33" s="176"/>
      <c r="Z33" s="176"/>
      <c r="AA33" s="214"/>
      <c r="AB33" s="214"/>
      <c r="AC33" s="214"/>
      <c r="AD33" s="217"/>
      <c r="AE33" s="175"/>
      <c r="AF33" s="176"/>
      <c r="AG33" s="176"/>
      <c r="AH33" s="176"/>
      <c r="AI33" s="214"/>
      <c r="AJ33" s="214"/>
      <c r="AK33" s="214"/>
      <c r="AL33" s="214"/>
      <c r="AM33" s="176"/>
      <c r="AN33" s="176"/>
      <c r="AO33" s="176"/>
      <c r="AP33" s="178"/>
      <c r="AQ33" s="73"/>
      <c r="AR33" s="73"/>
      <c r="AS33" s="25"/>
      <c r="AT33" s="25"/>
      <c r="AU33" s="25"/>
      <c r="AV33" s="23"/>
      <c r="AW33" s="23"/>
      <c r="AX33" s="22"/>
      <c r="CJ33" s="191"/>
      <c r="CK33" s="165"/>
      <c r="CL33" s="165"/>
      <c r="CM33" s="165"/>
      <c r="CN33" s="165"/>
      <c r="CO33" s="165"/>
      <c r="CP33" s="165"/>
      <c r="CQ33" s="165"/>
      <c r="CR33" s="165"/>
      <c r="CS33" s="165"/>
      <c r="CT33" s="165"/>
      <c r="CU33" s="167"/>
      <c r="CV33" s="32"/>
      <c r="CW33" s="32"/>
      <c r="CX33" s="191"/>
      <c r="CY33" s="165"/>
      <c r="CZ33" s="165"/>
      <c r="DA33" s="165"/>
      <c r="DB33" s="165"/>
      <c r="DC33" s="165"/>
      <c r="DD33" s="165"/>
      <c r="DE33" s="165"/>
      <c r="DF33" s="165"/>
      <c r="DG33" s="165"/>
      <c r="DH33" s="165"/>
      <c r="DI33" s="167"/>
      <c r="DJ33" s="32"/>
      <c r="DK33" s="32"/>
      <c r="DL33" s="191"/>
      <c r="DM33" s="165"/>
      <c r="DN33" s="165"/>
      <c r="DO33" s="165"/>
      <c r="DP33" s="165"/>
      <c r="DQ33" s="165"/>
      <c r="DR33" s="165"/>
      <c r="DS33" s="165"/>
      <c r="DT33" s="165"/>
      <c r="DU33" s="165"/>
      <c r="DV33" s="165"/>
      <c r="DW33" s="167"/>
      <c r="DY33" s="185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7"/>
      <c r="EK33" s="185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7"/>
      <c r="EW33" s="185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7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</row>
    <row r="34" spans="6:205" ht="13.5" customHeight="1" thickTop="1">
      <c r="G34" s="33"/>
      <c r="H34" s="33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73"/>
      <c r="AR34" s="73"/>
      <c r="AS34" s="25"/>
      <c r="AT34" s="25"/>
      <c r="AU34" s="25"/>
      <c r="AV34" s="23"/>
      <c r="AW34" s="23"/>
      <c r="AX34" s="22"/>
      <c r="CJ34" s="34"/>
      <c r="CK34" s="35"/>
      <c r="CL34" s="35"/>
      <c r="CM34" s="35"/>
      <c r="CN34" s="36"/>
      <c r="CO34" s="36"/>
      <c r="CP34" s="36"/>
      <c r="CQ34" s="36"/>
      <c r="CR34" s="36"/>
      <c r="CS34" s="36"/>
      <c r="CT34" s="36"/>
      <c r="CU34" s="37"/>
      <c r="CV34" s="52"/>
      <c r="CW34" s="52"/>
      <c r="CX34" s="39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7"/>
      <c r="DJ34" s="52"/>
      <c r="DK34" s="52"/>
      <c r="DL34" s="34"/>
      <c r="DM34" s="35"/>
      <c r="DN34" s="35"/>
      <c r="DO34" s="35"/>
      <c r="DP34" s="36"/>
      <c r="DQ34" s="36"/>
      <c r="DR34" s="36"/>
      <c r="DS34" s="36"/>
      <c r="DT34" s="36"/>
      <c r="DU34" s="36"/>
      <c r="DV34" s="36"/>
      <c r="DW34" s="37"/>
      <c r="DY34" s="51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3"/>
      <c r="EK34" s="51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3"/>
      <c r="EW34" s="51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3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</row>
    <row r="35" spans="6:205" ht="13.5" customHeight="1"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5"/>
      <c r="AV35" s="23"/>
      <c r="AW35" s="23"/>
      <c r="AX35" s="22"/>
    </row>
    <row r="36" spans="6:205" ht="13.5" customHeight="1"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5"/>
      <c r="AV36" s="23"/>
      <c r="AW36" s="23"/>
      <c r="AX36" s="22"/>
    </row>
    <row r="37" spans="6:205" ht="13.5" customHeight="1"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23"/>
      <c r="AQ37" s="23"/>
      <c r="AR37" s="23"/>
      <c r="AS37" s="23"/>
      <c r="AT37" s="23"/>
      <c r="AU37" s="25"/>
      <c r="AV37" s="23"/>
      <c r="AW37" s="23"/>
      <c r="AX37" s="22"/>
    </row>
    <row r="38" spans="6:205" ht="5.0999999999999996" customHeight="1">
      <c r="F38" s="22"/>
      <c r="AP38" s="22"/>
      <c r="AQ38" s="22"/>
      <c r="AR38" s="23"/>
      <c r="AS38" s="23"/>
      <c r="AT38" s="23"/>
      <c r="AU38" s="25"/>
      <c r="AV38" s="25"/>
      <c r="AW38" s="23"/>
      <c r="AX38" s="22"/>
      <c r="CB38" s="31"/>
      <c r="CC38" s="31"/>
    </row>
    <row r="39" spans="6:205" ht="12.75" customHeight="1">
      <c r="AP39" s="22"/>
      <c r="AQ39" s="22"/>
      <c r="AR39" s="22"/>
      <c r="AS39" s="22"/>
      <c r="AT39" s="22"/>
      <c r="AU39" s="23"/>
      <c r="AV39" s="23"/>
      <c r="AW39" s="23"/>
      <c r="AX39" s="22"/>
      <c r="BC39" s="22"/>
    </row>
    <row r="40" spans="6:205" ht="12.75" customHeight="1">
      <c r="AU40" s="23"/>
      <c r="AV40" s="31"/>
      <c r="AW40" s="23"/>
      <c r="AX40" s="22"/>
    </row>
    <row r="41" spans="6:205" ht="6.75" customHeight="1">
      <c r="AU41" s="31"/>
      <c r="AV41" s="31"/>
      <c r="AW41" s="23"/>
      <c r="AX41" s="22"/>
    </row>
    <row r="42" spans="6:205" ht="12.75" customHeight="1">
      <c r="AW42" s="31"/>
    </row>
  </sheetData>
  <sheetProtection sheet="1" objects="1" scenarios="1" selectLockedCells="1"/>
  <mergeCells count="180">
    <mergeCell ref="I34:AP34"/>
    <mergeCell ref="CX31:DA33"/>
    <mergeCell ref="DB31:DE33"/>
    <mergeCell ref="DF31:DI33"/>
    <mergeCell ref="DL31:DO33"/>
    <mergeCell ref="DP31:DS33"/>
    <mergeCell ref="DT31:DW33"/>
    <mergeCell ref="AE31:AH33"/>
    <mergeCell ref="AI31:AL33"/>
    <mergeCell ref="AM31:AP33"/>
    <mergeCell ref="CJ31:CM33"/>
    <mergeCell ref="CN31:CQ33"/>
    <mergeCell ref="CR31:CU33"/>
    <mergeCell ref="G31:J33"/>
    <mergeCell ref="K31:N33"/>
    <mergeCell ref="O31:R33"/>
    <mergeCell ref="S31:V33"/>
    <mergeCell ref="W31:Z33"/>
    <mergeCell ref="AA31:AD33"/>
    <mergeCell ref="CX28:DA30"/>
    <mergeCell ref="DB28:DE30"/>
    <mergeCell ref="DF28:DI30"/>
    <mergeCell ref="DL28:DO30"/>
    <mergeCell ref="DP28:DS30"/>
    <mergeCell ref="DT28:DW30"/>
    <mergeCell ref="AE28:AH30"/>
    <mergeCell ref="AI28:AL30"/>
    <mergeCell ref="AM28:AP30"/>
    <mergeCell ref="CJ28:CM30"/>
    <mergeCell ref="CN28:CQ30"/>
    <mergeCell ref="CR28:CU30"/>
    <mergeCell ref="DY25:EJ33"/>
    <mergeCell ref="EK25:EV33"/>
    <mergeCell ref="EW25:FH33"/>
    <mergeCell ref="G28:J30"/>
    <mergeCell ref="K28:N30"/>
    <mergeCell ref="O28:R30"/>
    <mergeCell ref="S28:V30"/>
    <mergeCell ref="W28:Z30"/>
    <mergeCell ref="AA28:AD30"/>
    <mergeCell ref="CX25:DA27"/>
    <mergeCell ref="DB25:DE27"/>
    <mergeCell ref="DF25:DI27"/>
    <mergeCell ref="DL25:DO27"/>
    <mergeCell ref="DP25:DS27"/>
    <mergeCell ref="DT25:DW27"/>
    <mergeCell ref="AE25:AH27"/>
    <mergeCell ref="AI25:AL27"/>
    <mergeCell ref="AM25:AP27"/>
    <mergeCell ref="CJ25:CM27"/>
    <mergeCell ref="CN25:CQ27"/>
    <mergeCell ref="CR25:CU27"/>
    <mergeCell ref="G25:J27"/>
    <mergeCell ref="K25:N27"/>
    <mergeCell ref="O25:R27"/>
    <mergeCell ref="DL22:DO24"/>
    <mergeCell ref="DP22:DS24"/>
    <mergeCell ref="DT22:DW24"/>
    <mergeCell ref="AE22:AH24"/>
    <mergeCell ref="AI22:AL24"/>
    <mergeCell ref="AM22:AP24"/>
    <mergeCell ref="CJ22:CM24"/>
    <mergeCell ref="CN22:CQ24"/>
    <mergeCell ref="CR22:CU24"/>
    <mergeCell ref="S25:V27"/>
    <mergeCell ref="W25:Z27"/>
    <mergeCell ref="AA25:AD27"/>
    <mergeCell ref="CX22:DA24"/>
    <mergeCell ref="DB22:DE24"/>
    <mergeCell ref="DF22:DI24"/>
    <mergeCell ref="AE19:AH21"/>
    <mergeCell ref="AI19:AL21"/>
    <mergeCell ref="AM19:AP21"/>
    <mergeCell ref="CJ19:CM21"/>
    <mergeCell ref="CN19:CQ21"/>
    <mergeCell ref="CR19:CU21"/>
    <mergeCell ref="G22:J24"/>
    <mergeCell ref="K22:N24"/>
    <mergeCell ref="O22:R24"/>
    <mergeCell ref="S22:V24"/>
    <mergeCell ref="W22:Z24"/>
    <mergeCell ref="AA22:AD24"/>
    <mergeCell ref="DY16:EJ24"/>
    <mergeCell ref="EK16:EV24"/>
    <mergeCell ref="EW16:FH24"/>
    <mergeCell ref="G19:J21"/>
    <mergeCell ref="K19:N21"/>
    <mergeCell ref="O19:R21"/>
    <mergeCell ref="S19:V21"/>
    <mergeCell ref="W19:Z21"/>
    <mergeCell ref="AA19:AD21"/>
    <mergeCell ref="CR16:CU18"/>
    <mergeCell ref="CX16:DA18"/>
    <mergeCell ref="DB16:DE18"/>
    <mergeCell ref="DF16:DI18"/>
    <mergeCell ref="DL16:DO18"/>
    <mergeCell ref="DP16:DS18"/>
    <mergeCell ref="AE16:AH18"/>
    <mergeCell ref="AI16:AL18"/>
    <mergeCell ref="AM16:AP18"/>
    <mergeCell ref="AW16:BN17"/>
    <mergeCell ref="CJ16:CM18"/>
    <mergeCell ref="CN16:CQ18"/>
    <mergeCell ref="DL19:DO21"/>
    <mergeCell ref="DP19:DS21"/>
    <mergeCell ref="DT19:DW21"/>
    <mergeCell ref="DT13:DW15"/>
    <mergeCell ref="G16:J18"/>
    <mergeCell ref="K16:N18"/>
    <mergeCell ref="O16:R18"/>
    <mergeCell ref="S16:V18"/>
    <mergeCell ref="W16:Z18"/>
    <mergeCell ref="AA16:AD18"/>
    <mergeCell ref="AM13:AP15"/>
    <mergeCell ref="CJ13:CM15"/>
    <mergeCell ref="CN13:CQ15"/>
    <mergeCell ref="CR13:CU15"/>
    <mergeCell ref="CX13:DA15"/>
    <mergeCell ref="DB13:DE15"/>
    <mergeCell ref="DT16:DW18"/>
    <mergeCell ref="CX19:DA21"/>
    <mergeCell ref="DB19:DE21"/>
    <mergeCell ref="DF19:DI21"/>
    <mergeCell ref="DT10:DW12"/>
    <mergeCell ref="G13:J15"/>
    <mergeCell ref="K13:N15"/>
    <mergeCell ref="O13:R15"/>
    <mergeCell ref="S13:V15"/>
    <mergeCell ref="W13:Z15"/>
    <mergeCell ref="AA13:AD15"/>
    <mergeCell ref="AE13:AH15"/>
    <mergeCell ref="AI13:AL15"/>
    <mergeCell ref="AE10:AH12"/>
    <mergeCell ref="AI10:AL12"/>
    <mergeCell ref="AM10:AP12"/>
    <mergeCell ref="CJ10:CM12"/>
    <mergeCell ref="CN10:CQ12"/>
    <mergeCell ref="CR10:CU12"/>
    <mergeCell ref="G10:J12"/>
    <mergeCell ref="K10:N12"/>
    <mergeCell ref="O10:R12"/>
    <mergeCell ref="S10:V12"/>
    <mergeCell ref="W10:Z12"/>
    <mergeCell ref="AA10:AD12"/>
    <mergeCell ref="DF13:DI15"/>
    <mergeCell ref="DL13:DO15"/>
    <mergeCell ref="DP13:DS15"/>
    <mergeCell ref="CJ7:CM9"/>
    <mergeCell ref="CN7:CQ9"/>
    <mergeCell ref="CR7:CU9"/>
    <mergeCell ref="AB2:BB4"/>
    <mergeCell ref="GA3:GC4"/>
    <mergeCell ref="GD3:GI4"/>
    <mergeCell ref="BA6:BK7"/>
    <mergeCell ref="DY7:EJ15"/>
    <mergeCell ref="EK7:EV15"/>
    <mergeCell ref="EW7:FH15"/>
    <mergeCell ref="FJ7:FU15"/>
    <mergeCell ref="AQ8:AR34"/>
    <mergeCell ref="BA8:BK13"/>
    <mergeCell ref="CX10:DA12"/>
    <mergeCell ref="DB10:DE12"/>
    <mergeCell ref="DF10:DI12"/>
    <mergeCell ref="DL10:DO12"/>
    <mergeCell ref="CX7:DA9"/>
    <mergeCell ref="DB7:DE9"/>
    <mergeCell ref="DF7:DI9"/>
    <mergeCell ref="DL7:DO9"/>
    <mergeCell ref="DP7:DS9"/>
    <mergeCell ref="DT7:DW9"/>
    <mergeCell ref="DP10:DS12"/>
    <mergeCell ref="G7:J9"/>
    <mergeCell ref="K7:N9"/>
    <mergeCell ref="O7:R9"/>
    <mergeCell ref="S7:V9"/>
    <mergeCell ref="W7:Z9"/>
    <mergeCell ref="AA7:AD9"/>
    <mergeCell ref="AE7:AH9"/>
    <mergeCell ref="AI7:AL9"/>
    <mergeCell ref="AM7:AP9"/>
  </mergeCells>
  <conditionalFormatting sqref="AX26">
    <cfRule type="cellIs" dxfId="224" priority="37" operator="equal">
      <formula>"ระดับต่อไป"</formula>
    </cfRule>
  </conditionalFormatting>
  <conditionalFormatting sqref="G7:J9 AM10:AP12 AI25:AL27 W28:Z30 S19:V21">
    <cfRule type="cellIs" dxfId="223" priority="36" operator="equal">
      <formula>6</formula>
    </cfRule>
  </conditionalFormatting>
  <conditionalFormatting sqref="S7:V9 G13:J15 AI10:AL12 AE19:AH21 O28:R30">
    <cfRule type="cellIs" dxfId="222" priority="35" operator="equal">
      <formula>4</formula>
    </cfRule>
  </conditionalFormatting>
  <conditionalFormatting sqref="K10:N12 AI28:AL30 AA31:AD33">
    <cfRule type="cellIs" dxfId="221" priority="34" operator="equal">
      <formula>7</formula>
    </cfRule>
  </conditionalFormatting>
  <conditionalFormatting sqref="AM28:AP30 AA10:AD12 W16:Z18 K19:N21 S25:V27 G31:J33">
    <cfRule type="cellIs" dxfId="220" priority="33" operator="equal">
      <formula>8</formula>
    </cfRule>
  </conditionalFormatting>
  <conditionalFormatting sqref="AE7:AH9 K13:N15 AI16:AL18 O22:R24 S31:V33">
    <cfRule type="cellIs" dxfId="219" priority="32" operator="equal">
      <formula>1</formula>
    </cfRule>
  </conditionalFormatting>
  <conditionalFormatting sqref="O10:R12 S13:V15 W19:Z21 G16:J18 AI22:AL24 AA28:AD30">
    <cfRule type="cellIs" dxfId="218" priority="31" operator="equal">
      <formula>9</formula>
    </cfRule>
  </conditionalFormatting>
  <conditionalFormatting sqref="W13:Z15 AM16:AP18 AI31:AL33 AA22:AD24 G25:J27">
    <cfRule type="cellIs" dxfId="217" priority="30" operator="equal">
      <formula>2</formula>
    </cfRule>
  </conditionalFormatting>
  <conditionalFormatting sqref="AI13:AL15 G22:J24">
    <cfRule type="cellIs" dxfId="216" priority="29" operator="equal">
      <formula>3</formula>
    </cfRule>
  </conditionalFormatting>
  <conditionalFormatting sqref="O16:R18 K28:N30 AE25:AH27">
    <cfRule type="cellIs" dxfId="215" priority="28" operator="equal">
      <formula>5</formula>
    </cfRule>
  </conditionalFormatting>
  <conditionalFormatting sqref="G7:J33">
    <cfRule type="duplicateValues" dxfId="214" priority="27"/>
  </conditionalFormatting>
  <conditionalFormatting sqref="K7:N33">
    <cfRule type="duplicateValues" dxfId="213" priority="26"/>
  </conditionalFormatting>
  <conditionalFormatting sqref="O7:R33">
    <cfRule type="duplicateValues" dxfId="212" priority="25"/>
  </conditionalFormatting>
  <conditionalFormatting sqref="S7:V33">
    <cfRule type="duplicateValues" dxfId="211" priority="24"/>
  </conditionalFormatting>
  <conditionalFormatting sqref="W7:Z33">
    <cfRule type="duplicateValues" dxfId="210" priority="23"/>
  </conditionalFormatting>
  <conditionalFormatting sqref="AA7:AD33">
    <cfRule type="duplicateValues" dxfId="209" priority="22"/>
  </conditionalFormatting>
  <conditionalFormatting sqref="AE7:AH33">
    <cfRule type="duplicateValues" dxfId="208" priority="21"/>
  </conditionalFormatting>
  <conditionalFormatting sqref="AI7:AL33">
    <cfRule type="duplicateValues" dxfId="207" priority="20"/>
  </conditionalFormatting>
  <conditionalFormatting sqref="AM7:AP33">
    <cfRule type="duplicateValues" dxfId="206" priority="19"/>
  </conditionalFormatting>
  <conditionalFormatting sqref="G7:AP9">
    <cfRule type="duplicateValues" dxfId="205" priority="18"/>
  </conditionalFormatting>
  <conditionalFormatting sqref="G10:AP12">
    <cfRule type="duplicateValues" dxfId="204" priority="17"/>
  </conditionalFormatting>
  <conditionalFormatting sqref="G13:AP15">
    <cfRule type="duplicateValues" dxfId="203" priority="16"/>
  </conditionalFormatting>
  <conditionalFormatting sqref="G16:AP18">
    <cfRule type="duplicateValues" dxfId="202" priority="15"/>
  </conditionalFormatting>
  <conditionalFormatting sqref="G19:AP21">
    <cfRule type="duplicateValues" dxfId="201" priority="14"/>
  </conditionalFormatting>
  <conditionalFormatting sqref="G22:AP24">
    <cfRule type="duplicateValues" dxfId="200" priority="13"/>
  </conditionalFormatting>
  <conditionalFormatting sqref="G25:AP27">
    <cfRule type="duplicateValues" dxfId="199" priority="12"/>
  </conditionalFormatting>
  <conditionalFormatting sqref="G28:AP30">
    <cfRule type="duplicateValues" dxfId="198" priority="11"/>
  </conditionalFormatting>
  <conditionalFormatting sqref="G31:AP33">
    <cfRule type="duplicateValues" dxfId="197" priority="10"/>
  </conditionalFormatting>
  <conditionalFormatting sqref="G7:R15">
    <cfRule type="duplicateValues" dxfId="196" priority="9"/>
  </conditionalFormatting>
  <conditionalFormatting sqref="S7:AD15">
    <cfRule type="duplicateValues" dxfId="195" priority="8"/>
  </conditionalFormatting>
  <conditionalFormatting sqref="AE7:AP15">
    <cfRule type="duplicateValues" dxfId="194" priority="7"/>
  </conditionalFormatting>
  <conditionalFormatting sqref="AE16:AP24">
    <cfRule type="duplicateValues" dxfId="193" priority="6"/>
  </conditionalFormatting>
  <conditionalFormatting sqref="S16:AD24">
    <cfRule type="duplicateValues" dxfId="192" priority="5"/>
  </conditionalFormatting>
  <conditionalFormatting sqref="G16:R24">
    <cfRule type="duplicateValues" dxfId="191" priority="4"/>
  </conditionalFormatting>
  <conditionalFormatting sqref="AE25:AP33">
    <cfRule type="duplicateValues" dxfId="190" priority="3"/>
  </conditionalFormatting>
  <conditionalFormatting sqref="S25:AD33">
    <cfRule type="duplicateValues" dxfId="189" priority="2"/>
  </conditionalFormatting>
  <conditionalFormatting sqref="G25:R33">
    <cfRule type="duplicateValues" dxfId="188" priority="1"/>
  </conditionalFormatting>
  <pageMargins left="0.7" right="0.7" top="0.75" bottom="0.75" header="0.3" footer="0.3"/>
  <pageSetup orientation="portrait" horizontalDpi="300" verticalDpi="3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21</vt:i4>
      </vt:variant>
    </vt:vector>
  </HeadingPairs>
  <TitlesOfParts>
    <vt:vector size="21" baseType="lpstr">
      <vt:lpstr>ลงทะเบียน</vt:lpstr>
      <vt:lpstr>เมนู_แก้มแดง</vt:lpstr>
      <vt:lpstr>กติกา_แก้มแดง</vt:lpstr>
      <vt:lpstr>ผู้จัดทำ_แก้มแดง</vt:lpstr>
      <vt:lpstr>เลือกระดับ_แก้มแดง</vt:lpstr>
      <vt:lpstr>เกมEasy_แก้มแดง</vt:lpstr>
      <vt:lpstr>เฉลยEasy_แก้มแดง</vt:lpstr>
      <vt:lpstr>เกมmedium_แก้มแดง</vt:lpstr>
      <vt:lpstr>เฉลยmedium_แก้มแดง</vt:lpstr>
      <vt:lpstr>เกมhard_แก้มแดง</vt:lpstr>
      <vt:lpstr>เฉลยhard_แก้มแดง</vt:lpstr>
      <vt:lpstr>เมนู_หัวฟู</vt:lpstr>
      <vt:lpstr>กติกา_หัวฟู</vt:lpstr>
      <vt:lpstr>ผู้จัดทำ_หัวฟู</vt:lpstr>
      <vt:lpstr>เลือกระดับ_หัวฟู</vt:lpstr>
      <vt:lpstr>เกมEasy_หัวฟู</vt:lpstr>
      <vt:lpstr>เฉลยEasy_หัวฟู</vt:lpstr>
      <vt:lpstr>เกมmedium_หัวฟู</vt:lpstr>
      <vt:lpstr>เฉลยmedium_หัวฟู</vt:lpstr>
      <vt:lpstr>เกมhard_หัวฟู</vt:lpstr>
      <vt:lpstr>เฉลยhard_หัวฟู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SSYT-2553</dc:creator>
  <cp:lastModifiedBy>MMC2</cp:lastModifiedBy>
  <dcterms:created xsi:type="dcterms:W3CDTF">2010-01-10T02:33:24Z</dcterms:created>
  <dcterms:modified xsi:type="dcterms:W3CDTF">2010-03-02T07:53:56Z</dcterms:modified>
</cp:coreProperties>
</file>